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Лист1!$A$1:$O$28</definedName>
  </definedNames>
  <calcPr calcId="124519"/>
</workbook>
</file>

<file path=xl/calcChain.xml><?xml version="1.0" encoding="utf-8"?>
<calcChain xmlns="http://schemas.openxmlformats.org/spreadsheetml/2006/main">
  <c r="O13" i="1"/>
  <c r="O16"/>
  <c r="O21"/>
  <c r="O7"/>
  <c r="B22"/>
  <c r="O14" l="1"/>
  <c r="O19"/>
  <c r="O20" s="1"/>
  <c r="O18"/>
  <c r="O15"/>
  <c r="O17"/>
  <c r="O6"/>
  <c r="O8"/>
  <c r="O9" l="1"/>
  <c r="O22" l="1"/>
  <c r="O23" s="1"/>
</calcChain>
</file>

<file path=xl/comments1.xml><?xml version="1.0" encoding="utf-8"?>
<comments xmlns="http://schemas.openxmlformats.org/spreadsheetml/2006/main">
  <authors>
    <author>Автор</author>
  </authors>
  <commentList>
    <comment ref="C19" authorId="0">
      <text>
        <r>
          <rPr>
            <b/>
            <sz val="8"/>
            <color indexed="81"/>
            <rFont val="Tahoma"/>
            <charset val="1"/>
          </rPr>
          <t>Автор:</t>
        </r>
        <r>
          <rPr>
            <sz val="8"/>
            <color indexed="81"/>
            <rFont val="Tahoma"/>
            <charset val="1"/>
          </rPr>
          <t xml:space="preserve">
ошибочно в 2012г-ремонт канализ.
</t>
        </r>
      </text>
    </comment>
  </commentList>
</comments>
</file>

<file path=xl/sharedStrings.xml><?xml version="1.0" encoding="utf-8"?>
<sst xmlns="http://schemas.openxmlformats.org/spreadsheetml/2006/main" count="36" uniqueCount="35">
  <si>
    <t xml:space="preserve">Наименование  статей </t>
  </si>
  <si>
    <t>апр</t>
  </si>
  <si>
    <t>май</t>
  </si>
  <si>
    <t>авг</t>
  </si>
  <si>
    <t>окт</t>
  </si>
  <si>
    <t>ноябрь</t>
  </si>
  <si>
    <t>декаб</t>
  </si>
  <si>
    <t>Доходы (начисления) :</t>
  </si>
  <si>
    <t>Текущее содержание</t>
  </si>
  <si>
    <t>Всего оплачено (собственниками):</t>
  </si>
  <si>
    <t>ИТОГО(переплата/долг)</t>
  </si>
  <si>
    <t>Расходы:</t>
  </si>
  <si>
    <t>Текущ. Ремонт (подряды)</t>
  </si>
  <si>
    <t xml:space="preserve">итого </t>
  </si>
  <si>
    <t>Директор                                                                                    Логашева Т.В.</t>
  </si>
  <si>
    <t>янв</t>
  </si>
  <si>
    <t>фев</t>
  </si>
  <si>
    <t>мрт</t>
  </si>
  <si>
    <t>сен</t>
  </si>
  <si>
    <t>доход</t>
  </si>
  <si>
    <t>Обработка подвалов</t>
  </si>
  <si>
    <t>Обслуживание жилого фонда</t>
  </si>
  <si>
    <t>Тех.обслуживание совм.имущ.</t>
  </si>
  <si>
    <t>Аварийно-диспетчерская служба</t>
  </si>
  <si>
    <t>обслуживание приборов учета</t>
  </si>
  <si>
    <t xml:space="preserve">                                                №2 по ул. Дзержинского за 2013 год</t>
  </si>
  <si>
    <t>уборка придомовой территории</t>
  </si>
  <si>
    <t>всего расходы</t>
  </si>
  <si>
    <t>уборка двора -без магаз-310,5мкв=1835,4м кв.</t>
  </si>
  <si>
    <t>всего по дому</t>
  </si>
  <si>
    <t>представитель  собственников</t>
  </si>
  <si>
    <t>июнь</t>
  </si>
  <si>
    <t>июль</t>
  </si>
  <si>
    <t>поверка приборов учета</t>
  </si>
  <si>
    <t xml:space="preserve">                                            Отчет о затратах по содержанию и текущему ремонту жилого дома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</si>
</sst>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0" xfId="0" applyAlignment="1"/>
    <xf numFmtId="0" fontId="0" fillId="0" borderId="3" xfId="0" applyBorder="1"/>
    <xf numFmtId="0" fontId="0" fillId="0" borderId="2" xfId="0" applyBorder="1"/>
    <xf numFmtId="1" fontId="0" fillId="0" borderId="1" xfId="0" applyNumberFormat="1" applyBorder="1"/>
    <xf numFmtId="0" fontId="0" fillId="2" borderId="1" xfId="0" applyFill="1" applyBorder="1"/>
    <xf numFmtId="1" fontId="0" fillId="0" borderId="2" xfId="0" applyNumberFormat="1" applyBorder="1"/>
    <xf numFmtId="1" fontId="0" fillId="0" borderId="3" xfId="0" applyNumberFormat="1" applyBorder="1"/>
    <xf numFmtId="1" fontId="1" fillId="0" borderId="1" xfId="0" applyNumberFormat="1" applyFont="1" applyBorder="1"/>
    <xf numFmtId="0" fontId="0" fillId="0" borderId="4" xfId="0" applyBorder="1"/>
    <xf numFmtId="0" fontId="0" fillId="0" borderId="5" xfId="0" applyBorder="1"/>
    <xf numFmtId="1" fontId="0" fillId="0" borderId="5" xfId="0" applyNumberFormat="1" applyBorder="1"/>
    <xf numFmtId="0" fontId="0" fillId="0" borderId="6" xfId="0" applyFill="1" applyBorder="1"/>
    <xf numFmtId="0" fontId="4" fillId="2" borderId="1" xfId="0" applyFont="1" applyFill="1" applyBorder="1"/>
    <xf numFmtId="1" fontId="0" fillId="2" borderId="1" xfId="0" applyNumberFormat="1" applyFill="1" applyBorder="1"/>
    <xf numFmtId="1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"/>
  <sheetViews>
    <sheetView tabSelected="1" workbookViewId="0">
      <selection activeCell="E19" sqref="E19"/>
    </sheetView>
  </sheetViews>
  <sheetFormatPr defaultColWidth="97.42578125" defaultRowHeight="15"/>
  <cols>
    <col min="1" max="1" width="31" customWidth="1"/>
    <col min="2" max="2" width="7.7109375" customWidth="1"/>
    <col min="3" max="3" width="6" customWidth="1"/>
    <col min="4" max="4" width="7.140625" customWidth="1"/>
    <col min="5" max="5" width="6" customWidth="1"/>
    <col min="6" max="6" width="6.5703125" customWidth="1"/>
    <col min="7" max="7" width="7.5703125" bestFit="1" customWidth="1"/>
    <col min="8" max="8" width="7.140625" customWidth="1"/>
    <col min="9" max="9" width="7.5703125" bestFit="1" customWidth="1"/>
    <col min="10" max="10" width="7.42578125" customWidth="1"/>
    <col min="11" max="11" width="7" customWidth="1"/>
    <col min="12" max="12" width="6" customWidth="1"/>
    <col min="13" max="13" width="7.7109375" customWidth="1"/>
    <col min="14" max="14" width="6.5703125" bestFit="1" customWidth="1"/>
    <col min="15" max="15" width="8.140625" customWidth="1"/>
  </cols>
  <sheetData>
    <row r="1" spans="1:16">
      <c r="A1" s="2" t="s">
        <v>34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t="s">
        <v>25</v>
      </c>
    </row>
    <row r="3" spans="1:16">
      <c r="O3">
        <v>2145.9</v>
      </c>
    </row>
    <row r="4" spans="1:16">
      <c r="A4" s="1" t="s">
        <v>0</v>
      </c>
      <c r="B4" s="1" t="s">
        <v>19</v>
      </c>
      <c r="C4" s="1" t="s">
        <v>15</v>
      </c>
      <c r="D4" s="1" t="s">
        <v>16</v>
      </c>
      <c r="E4" s="1" t="s">
        <v>17</v>
      </c>
      <c r="F4" s="1" t="s">
        <v>1</v>
      </c>
      <c r="G4" s="1" t="s">
        <v>2</v>
      </c>
      <c r="H4" s="1" t="s">
        <v>31</v>
      </c>
      <c r="I4" s="1" t="s">
        <v>32</v>
      </c>
      <c r="J4" s="1" t="s">
        <v>3</v>
      </c>
      <c r="K4" s="1" t="s">
        <v>18</v>
      </c>
      <c r="L4" s="1" t="s">
        <v>4</v>
      </c>
      <c r="M4" s="1" t="s">
        <v>5</v>
      </c>
      <c r="N4" s="1" t="s">
        <v>6</v>
      </c>
      <c r="O4" s="1"/>
      <c r="P4" s="13" t="s">
        <v>28</v>
      </c>
    </row>
    <row r="5" spans="1:16">
      <c r="A5" s="1" t="s">
        <v>7</v>
      </c>
      <c r="B5" s="1">
        <v>55479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6">
      <c r="A6" s="1" t="s">
        <v>8</v>
      </c>
      <c r="B6" s="1">
        <v>6.77</v>
      </c>
      <c r="C6" s="5">
        <v>14528</v>
      </c>
      <c r="D6" s="5">
        <v>14528</v>
      </c>
      <c r="E6" s="5">
        <v>14528</v>
      </c>
      <c r="F6" s="5">
        <v>14528</v>
      </c>
      <c r="G6" s="5">
        <v>14810.76</v>
      </c>
      <c r="H6" s="5">
        <v>14522.77</v>
      </c>
      <c r="I6" s="5">
        <v>14527.77</v>
      </c>
      <c r="J6" s="5">
        <v>14527.77</v>
      </c>
      <c r="K6" s="5">
        <v>14527.77</v>
      </c>
      <c r="L6" s="5">
        <v>14527.77</v>
      </c>
      <c r="M6" s="5">
        <v>14527.77</v>
      </c>
      <c r="N6" s="5">
        <v>14527.77</v>
      </c>
      <c r="O6" s="8">
        <f t="shared" ref="O6:O8" si="0">SUM(C6:N6)</f>
        <v>174612.15</v>
      </c>
    </row>
    <row r="7" spans="1:16">
      <c r="A7" s="11" t="s">
        <v>26</v>
      </c>
      <c r="B7" s="11">
        <v>1.62</v>
      </c>
      <c r="C7" s="12">
        <v>0</v>
      </c>
      <c r="D7" s="12">
        <v>1911.45</v>
      </c>
      <c r="E7" s="12">
        <v>2973.35</v>
      </c>
      <c r="F7" s="12">
        <v>2973.35</v>
      </c>
      <c r="G7" s="12">
        <v>3041.07</v>
      </c>
      <c r="H7" s="12">
        <v>2973.35</v>
      </c>
      <c r="I7" s="12">
        <v>2081.33</v>
      </c>
      <c r="J7" s="12">
        <v>2973.35</v>
      </c>
      <c r="K7" s="12">
        <v>2973.35</v>
      </c>
      <c r="L7" s="12">
        <v>2973.35</v>
      </c>
      <c r="M7" s="12">
        <v>2973.35</v>
      </c>
      <c r="N7" s="12">
        <v>2973.35</v>
      </c>
      <c r="O7" s="8">
        <f>SUM(D7:N7)</f>
        <v>30820.649999999994</v>
      </c>
    </row>
    <row r="8" spans="1:16" ht="15.75" thickBot="1">
      <c r="A8" s="4" t="s">
        <v>9</v>
      </c>
      <c r="B8" s="4"/>
      <c r="C8" s="7">
        <v>17919.98</v>
      </c>
      <c r="D8" s="7">
        <v>9773.9</v>
      </c>
      <c r="E8" s="7">
        <v>13192.07</v>
      </c>
      <c r="F8" s="7">
        <v>11569.52</v>
      </c>
      <c r="G8" s="7">
        <v>16233.01</v>
      </c>
      <c r="H8" s="7">
        <v>11433.62</v>
      </c>
      <c r="I8" s="7">
        <v>14722.58</v>
      </c>
      <c r="J8" s="7">
        <v>12603.56</v>
      </c>
      <c r="K8" s="7">
        <v>16653.71</v>
      </c>
      <c r="L8" s="4">
        <v>14690.28</v>
      </c>
      <c r="M8" s="4">
        <v>10483.700000000001</v>
      </c>
      <c r="N8" s="4">
        <v>24639.47</v>
      </c>
      <c r="O8" s="8">
        <f t="shared" si="0"/>
        <v>173915.4</v>
      </c>
    </row>
    <row r="9" spans="1:16">
      <c r="A9" s="3" t="s">
        <v>10</v>
      </c>
      <c r="B9" s="3"/>
      <c r="C9" s="8"/>
      <c r="D9" s="8"/>
      <c r="E9" s="8"/>
      <c r="F9" s="8"/>
      <c r="G9" s="8"/>
      <c r="H9" s="8"/>
      <c r="I9" s="8"/>
      <c r="J9" s="8"/>
      <c r="K9" s="8"/>
      <c r="L9" s="3"/>
      <c r="M9" s="3"/>
      <c r="N9" s="3"/>
      <c r="O9" s="8">
        <f>SUM(C9:N9)</f>
        <v>0</v>
      </c>
    </row>
    <row r="10" spans="1:1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6">
      <c r="A11" s="1" t="s">
        <v>11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6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6">
      <c r="A13" s="1" t="s">
        <v>33</v>
      </c>
      <c r="B13" s="1"/>
      <c r="C13" s="1"/>
      <c r="D13" s="1"/>
      <c r="E13" s="1"/>
      <c r="F13" s="1"/>
      <c r="G13" s="1"/>
      <c r="H13" s="1"/>
      <c r="I13" s="1">
        <v>13282.22</v>
      </c>
      <c r="J13" s="1"/>
      <c r="K13" s="1"/>
      <c r="L13" s="1"/>
      <c r="M13" s="1"/>
      <c r="N13" s="1"/>
      <c r="O13" s="5">
        <f>SUM(I13:N13)</f>
        <v>13282.22</v>
      </c>
    </row>
    <row r="14" spans="1:16">
      <c r="A14" s="1" t="s">
        <v>21</v>
      </c>
      <c r="B14" s="1">
        <v>1.2</v>
      </c>
      <c r="C14" s="5">
        <v>2575</v>
      </c>
      <c r="D14" s="5">
        <v>2575</v>
      </c>
      <c r="E14" s="5">
        <v>2575</v>
      </c>
      <c r="F14" s="5">
        <v>2575</v>
      </c>
      <c r="G14" s="5">
        <v>2575</v>
      </c>
      <c r="H14" s="5">
        <v>2575</v>
      </c>
      <c r="I14" s="5">
        <v>2575</v>
      </c>
      <c r="J14" s="5">
        <v>2575</v>
      </c>
      <c r="K14" s="5">
        <v>2575</v>
      </c>
      <c r="L14" s="5">
        <v>2575</v>
      </c>
      <c r="M14" s="5">
        <v>2575</v>
      </c>
      <c r="N14" s="5">
        <v>2575</v>
      </c>
      <c r="O14" s="5">
        <f>SUM(C14:N14)</f>
        <v>30900</v>
      </c>
    </row>
    <row r="15" spans="1:16">
      <c r="A15" s="1" t="s">
        <v>22</v>
      </c>
      <c r="B15" s="1">
        <v>1.3</v>
      </c>
      <c r="C15" s="5">
        <v>2790</v>
      </c>
      <c r="D15" s="5">
        <v>2790</v>
      </c>
      <c r="E15" s="5">
        <v>2790</v>
      </c>
      <c r="F15" s="5">
        <v>2790</v>
      </c>
      <c r="G15" s="5">
        <v>2790</v>
      </c>
      <c r="H15" s="5">
        <v>2790</v>
      </c>
      <c r="I15" s="5">
        <v>2790</v>
      </c>
      <c r="J15" s="5">
        <v>2790</v>
      </c>
      <c r="K15" s="5">
        <v>2790</v>
      </c>
      <c r="L15" s="5">
        <v>2790</v>
      </c>
      <c r="M15" s="5">
        <v>2790</v>
      </c>
      <c r="N15" s="5">
        <v>2790</v>
      </c>
      <c r="O15" s="5">
        <f t="shared" ref="O15:O17" si="1">SUM(C15:N15)</f>
        <v>33480</v>
      </c>
    </row>
    <row r="16" spans="1:16">
      <c r="A16" s="1" t="s">
        <v>24</v>
      </c>
      <c r="B16" s="1">
        <v>0.53</v>
      </c>
      <c r="C16" s="5">
        <v>1150</v>
      </c>
      <c r="D16" s="5">
        <v>1150</v>
      </c>
      <c r="E16" s="5">
        <v>1150</v>
      </c>
      <c r="F16" s="5">
        <v>1150</v>
      </c>
      <c r="G16" s="5">
        <v>1150</v>
      </c>
      <c r="H16" s="5">
        <v>1150</v>
      </c>
      <c r="I16" s="5">
        <v>1150</v>
      </c>
      <c r="J16" s="5">
        <v>1150</v>
      </c>
      <c r="K16" s="5">
        <v>1150</v>
      </c>
      <c r="L16" s="5">
        <v>1150</v>
      </c>
      <c r="M16" s="5">
        <v>1150</v>
      </c>
      <c r="N16" s="5">
        <v>1150</v>
      </c>
      <c r="O16" s="5">
        <f>SUM(C16:N16)</f>
        <v>13800</v>
      </c>
    </row>
    <row r="17" spans="1:15">
      <c r="A17" s="1" t="s">
        <v>23</v>
      </c>
      <c r="B17" s="1">
        <v>0.9</v>
      </c>
      <c r="C17" s="5">
        <v>1931</v>
      </c>
      <c r="D17" s="5">
        <v>1931</v>
      </c>
      <c r="E17" s="5">
        <v>1931</v>
      </c>
      <c r="F17" s="5">
        <v>1931</v>
      </c>
      <c r="G17" s="5">
        <v>1931</v>
      </c>
      <c r="H17" s="5">
        <v>1931</v>
      </c>
      <c r="I17" s="5">
        <v>1931</v>
      </c>
      <c r="J17" s="5">
        <v>1931</v>
      </c>
      <c r="K17" s="5">
        <v>1931</v>
      </c>
      <c r="L17" s="5">
        <v>1931</v>
      </c>
      <c r="M17" s="5">
        <v>1931</v>
      </c>
      <c r="N17" s="5">
        <v>1931</v>
      </c>
      <c r="O17" s="5">
        <f t="shared" si="1"/>
        <v>23172</v>
      </c>
    </row>
    <row r="18" spans="1:15">
      <c r="A18" s="1" t="s">
        <v>20</v>
      </c>
      <c r="B18" s="1">
        <v>0.03</v>
      </c>
      <c r="C18" s="5"/>
      <c r="D18" s="5">
        <v>188</v>
      </c>
      <c r="E18" s="5"/>
      <c r="F18" s="5"/>
      <c r="G18" s="5"/>
      <c r="H18" s="5"/>
      <c r="I18" s="1">
        <v>262.5</v>
      </c>
      <c r="J18" s="1">
        <v>187.5</v>
      </c>
      <c r="K18" s="1"/>
      <c r="L18" s="1"/>
      <c r="M18" s="1"/>
      <c r="N18" s="1">
        <v>262.5</v>
      </c>
      <c r="O18" s="5">
        <f>SUM(C18:N18)</f>
        <v>900.5</v>
      </c>
    </row>
    <row r="19" spans="1:15">
      <c r="A19" s="6" t="s">
        <v>12</v>
      </c>
      <c r="B19" s="6">
        <v>2.81</v>
      </c>
      <c r="C19" s="14">
        <v>-3244.2</v>
      </c>
      <c r="D19" s="15">
        <v>5349.8</v>
      </c>
      <c r="E19" s="6">
        <v>1755.4</v>
      </c>
      <c r="F19" s="15">
        <v>872.5</v>
      </c>
      <c r="G19" s="15">
        <v>9951.9</v>
      </c>
      <c r="H19" s="6"/>
      <c r="I19" s="6"/>
      <c r="J19" s="6"/>
      <c r="K19" s="6"/>
      <c r="L19" s="6">
        <v>3497.6</v>
      </c>
      <c r="M19" s="15">
        <v>3852.6</v>
      </c>
      <c r="N19" s="6">
        <v>371.9</v>
      </c>
      <c r="O19" s="5">
        <f>SUM(C19:N19)</f>
        <v>22407.5</v>
      </c>
    </row>
    <row r="20" spans="1:15">
      <c r="A20" s="1" t="s">
        <v>27</v>
      </c>
      <c r="B20" s="1">
        <v>6.77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5">
        <f>SUM(O13:O19)</f>
        <v>137942.22</v>
      </c>
    </row>
    <row r="21" spans="1:15">
      <c r="A21" s="1" t="s">
        <v>26</v>
      </c>
      <c r="B21" s="1">
        <v>1.62</v>
      </c>
      <c r="C21" s="1">
        <v>0</v>
      </c>
      <c r="D21" s="5">
        <v>1911.45</v>
      </c>
      <c r="E21" s="1">
        <v>2973</v>
      </c>
      <c r="F21" s="1">
        <v>2973</v>
      </c>
      <c r="G21" s="1">
        <v>2973</v>
      </c>
      <c r="H21" s="1">
        <v>2973</v>
      </c>
      <c r="I21" s="1">
        <v>2973</v>
      </c>
      <c r="J21" s="1">
        <v>2973</v>
      </c>
      <c r="K21" s="1">
        <v>2973</v>
      </c>
      <c r="L21" s="1">
        <v>2973</v>
      </c>
      <c r="M21" s="1">
        <v>2973</v>
      </c>
      <c r="N21" s="1">
        <v>2973</v>
      </c>
      <c r="O21" s="1">
        <f>SUM(C21:N21)</f>
        <v>31641.45</v>
      </c>
    </row>
    <row r="22" spans="1:15" ht="15.75">
      <c r="A22" s="1" t="s">
        <v>13</v>
      </c>
      <c r="B22" s="1">
        <f>SUM(B20:B21)</f>
        <v>8.39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9">
        <f>SUM(O20:O21)</f>
        <v>169583.67</v>
      </c>
    </row>
    <row r="23" spans="1:15" ht="15.75">
      <c r="A23" s="1" t="s">
        <v>29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9">
        <f>O6+O7+B5-O22</f>
        <v>91328.129999999976</v>
      </c>
    </row>
    <row r="25" spans="1:15">
      <c r="B25" t="s">
        <v>14</v>
      </c>
      <c r="E25" s="10"/>
      <c r="F25" s="10"/>
      <c r="G25" s="10"/>
      <c r="O25" s="16"/>
    </row>
    <row r="27" spans="1:15">
      <c r="B27" t="s">
        <v>30</v>
      </c>
      <c r="F27" s="10"/>
      <c r="G27" s="10"/>
      <c r="H27" s="10"/>
    </row>
  </sheetData>
  <pageMargins left="0.7" right="0.7" top="0.75" bottom="0.75" header="0.3" footer="0.3"/>
  <pageSetup paperSize="9" scale="94" orientation="landscape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2014-01-27T09:21:50Z</dcterms:modified>
</cp:coreProperties>
</file>