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21" i="8"/>
  <c r="P23"/>
  <c r="M10"/>
  <c r="N10"/>
  <c r="O10"/>
  <c r="E10"/>
  <c r="F10"/>
  <c r="G10"/>
  <c r="H10"/>
  <c r="I10"/>
  <c r="J10"/>
  <c r="K10"/>
  <c r="L10"/>
  <c r="D10"/>
  <c r="P20"/>
  <c r="P19"/>
  <c r="P18"/>
  <c r="P17"/>
  <c r="P13"/>
  <c r="P12"/>
  <c r="P11"/>
  <c r="P9"/>
  <c r="P8"/>
  <c r="P22" l="1"/>
  <c r="P25" s="1"/>
  <c r="P10"/>
  <c r="C171" i="2"/>
  <c r="C158"/>
  <c r="C174"/>
  <c r="C139"/>
  <c r="C173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/>
  <c r="C115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D23" s="1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C27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E22"/>
  <c r="G22" s="1"/>
  <c r="G24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D54"/>
  <c r="F54"/>
  <c r="G55"/>
  <c r="D56"/>
  <c r="F56"/>
  <c r="G8"/>
  <c r="C50" i="2"/>
  <c r="C52"/>
  <c r="C55" s="1"/>
  <c r="C56" s="1"/>
  <c r="C175"/>
  <c r="D27" i="5" l="1"/>
  <c r="E23"/>
  <c r="C56" i="6"/>
  <c r="G56" s="1"/>
  <c r="E54"/>
  <c r="E56" s="1"/>
  <c r="P24" i="8"/>
  <c r="D28" i="5" l="1"/>
  <c r="G54" i="6"/>
  <c r="F23" i="5"/>
  <c r="E27"/>
  <c r="F27" l="1"/>
  <c r="G23"/>
  <c r="E28"/>
  <c r="F28" s="1"/>
  <c r="H23" l="1"/>
  <c r="G27"/>
  <c r="G28" s="1"/>
  <c r="H27" l="1"/>
  <c r="H28" s="1"/>
  <c r="I23"/>
  <c r="J23" l="1"/>
  <c r="I27"/>
  <c r="I28" s="1"/>
  <c r="J27" l="1"/>
  <c r="J28" s="1"/>
  <c r="K23"/>
  <c r="L23" l="1"/>
  <c r="K27"/>
  <c r="K28" s="1"/>
  <c r="L27" l="1"/>
  <c r="L28" s="1"/>
  <c r="M23"/>
  <c r="N23" l="1"/>
  <c r="N27" s="1"/>
  <c r="M27"/>
  <c r="M28" s="1"/>
  <c r="N28" s="1"/>
  <c r="O27" l="1"/>
</calcChain>
</file>

<file path=xl/comments1.xml><?xml version="1.0" encoding="utf-8"?>
<comments xmlns="http://schemas.openxmlformats.org/spreadsheetml/2006/main">
  <authors>
    <author>1</author>
  </authors>
  <commentList>
    <comment ref="O21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9710,68 ремонт ПРЭМ</t>
        </r>
      </text>
    </comment>
  </commentList>
</comments>
</file>

<file path=xl/sharedStrings.xml><?xml version="1.0" encoding="utf-8"?>
<sst xmlns="http://schemas.openxmlformats.org/spreadsheetml/2006/main" count="384" uniqueCount="148">
  <si>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</si>
  <si>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</si>
  <si>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</si>
  <si>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</si>
  <si>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</si>
  <si>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</si>
  <si>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</si>
  <si>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</si>
  <si>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</si>
  <si>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</si>
  <si>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</si>
  <si>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</si>
  <si>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</si>
  <si>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</si>
  <si>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</si>
  <si>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</si>
  <si>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</si>
  <si>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</si>
  <si>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</si>
  <si>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</si>
  <si>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</si>
  <si>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</si>
  <si>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</si>
  <si>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</si>
  <si>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</si>
  <si>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</si>
  <si>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</si>
  <si>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</si>
  <si>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</si>
  <si>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</si>
  <si>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</si>
  <si>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</si>
  <si>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</si>
  <si>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</si>
  <si>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</si>
  <si>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</si>
  <si>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</si>
  <si>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</si>
  <si>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</si>
  <si>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</si>
  <si>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</si>
  <si>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</si>
  <si>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</si>
  <si>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</si>
  <si>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</si>
  <si>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</si>
  <si>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</si>
  <si>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</si>
  <si>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</si>
  <si>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</si>
  <si>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</si>
  <si>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</si>
  <si>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</si>
  <si>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</si>
  <si>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</si>
  <si>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</si>
  <si>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</si>
  <si>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</si>
  <si>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</si>
  <si>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</si>
  <si>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</si>
  <si>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</si>
  <si>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</si>
  <si>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</si>
  <si>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</si>
  <si>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</si>
  <si>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</si>
  <si>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</si>
  <si>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</si>
  <si>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</si>
  <si>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</si>
  <si>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</si>
  <si>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</si>
  <si>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</si>
  <si>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</si>
  <si>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</si>
  <si>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</si>
  <si>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</si>
  <si>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</si>
  <si>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</si>
  <si>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</si>
  <si>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</si>
  <si>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</si>
  <si>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</si>
  <si>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</si>
  <si>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</si>
  <si>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</si>
  <si>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</si>
  <si>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</si>
  <si>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</si>
  <si>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</si>
  <si>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</si>
  <si>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</si>
  <si>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</si>
  <si>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</si>
  <si>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</si>
  <si>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</si>
  <si>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</si>
  <si>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</si>
  <si>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</si>
  <si>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</si>
  <si>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</si>
  <si>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</si>
  <si>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</si>
  <si>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</si>
  <si>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</si>
  <si>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</si>
  <si>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</si>
  <si>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</si>
  <si>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</si>
  <si>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</si>
  <si>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</si>
  <si>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</si>
  <si>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</si>
  <si>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</si>
  <si>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</si>
  <si>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</si>
  <si>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</si>
  <si>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</si>
  <si>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</si>
  <si>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</si>
  <si>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</si>
  <si>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</si>
  <si>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</si>
  <si>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</si>
  <si>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</si>
  <si>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</si>
  <si>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</si>
  <si>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2.1</t>
  </si>
  <si>
    <t>Директор ООО "Сервис - Лайн"</t>
  </si>
  <si>
    <t>Логашева Т.В.</t>
  </si>
  <si>
    <t>ИТОГО(долг/переплата)</t>
  </si>
  <si>
    <t>Текущий ремонт (подряды)</t>
  </si>
  <si>
    <t>Всего расходов</t>
  </si>
  <si>
    <t>Приборы учета</t>
  </si>
  <si>
    <t>Управление</t>
  </si>
  <si>
    <t>Тех.обслуживание совм.имущ.</t>
  </si>
  <si>
    <t>Аварийно-диспетчерская  служба</t>
  </si>
  <si>
    <t>представитель собственников</t>
  </si>
  <si>
    <t>уборка двора</t>
  </si>
  <si>
    <t>кап.ремонт(начисл)</t>
  </si>
  <si>
    <t>кап.ремонт(оплачено)</t>
  </si>
  <si>
    <t>всего начислено</t>
  </si>
  <si>
    <r>
      <t>итого (</t>
    </r>
    <r>
      <rPr>
        <sz val="10"/>
        <rFont val="Arial"/>
        <family val="2"/>
        <charset val="204"/>
      </rPr>
      <t>без кап. ремонта)</t>
    </r>
  </si>
  <si>
    <r>
      <t>итого (с</t>
    </r>
    <r>
      <rPr>
        <sz val="10"/>
        <rFont val="Arial"/>
        <family val="2"/>
        <charset val="204"/>
      </rPr>
      <t xml:space="preserve"> кап. ремонтом)</t>
    </r>
  </si>
  <si>
    <t>№ 28ул.Красных Партизан   за 2013 год</t>
  </si>
  <si>
    <t>площадь по л.с.-524,6кв.м.</t>
  </si>
  <si>
    <t>уборка придомовой территории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</si>
</sst>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</font>
    <font>
      <sz val="9"/>
      <color indexed="10"/>
      <name val="Arial"/>
    </font>
    <font>
      <sz val="10"/>
      <color indexed="10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</font>
    <font>
      <b/>
      <sz val="12"/>
      <name val="Arial"/>
    </font>
    <font>
      <b/>
      <sz val="12"/>
      <name val="Arial"/>
      <family val="2"/>
      <charset val="204"/>
    </font>
    <font>
      <sz val="18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/>
    <xf numFmtId="0" fontId="17" fillId="0" borderId="1" xfId="0" applyFont="1" applyFill="1" applyBorder="1" applyAlignment="1"/>
    <xf numFmtId="0" fontId="0" fillId="0" borderId="0" xfId="0" applyFill="1"/>
    <xf numFmtId="1" fontId="17" fillId="0" borderId="1" xfId="0" applyNumberFormat="1" applyFont="1" applyFill="1" applyBorder="1" applyAlignment="1"/>
    <xf numFmtId="1" fontId="17" fillId="0" borderId="1" xfId="0" applyNumberFormat="1" applyFont="1" applyFill="1" applyBorder="1"/>
    <xf numFmtId="1" fontId="17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7" fillId="0" borderId="3" xfId="0" applyFont="1" applyFill="1" applyBorder="1"/>
    <xf numFmtId="0" fontId="3" fillId="0" borderId="3" xfId="0" applyFont="1" applyFill="1" applyBorder="1"/>
    <xf numFmtId="0" fontId="17" fillId="0" borderId="3" xfId="0" applyFont="1" applyFill="1" applyBorder="1" applyAlignment="1">
      <alignment horizontal="left"/>
    </xf>
    <xf numFmtId="0" fontId="0" fillId="0" borderId="1" xfId="0" applyFill="1" applyBorder="1"/>
    <xf numFmtId="1" fontId="0" fillId="0" borderId="1" xfId="0" applyNumberFormat="1" applyFill="1" applyBorder="1"/>
    <xf numFmtId="0" fontId="13" fillId="0" borderId="0" xfId="0" applyFont="1" applyFill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3" fillId="0" borderId="3" xfId="0" applyFont="1" applyFill="1" applyBorder="1"/>
    <xf numFmtId="0" fontId="13" fillId="0" borderId="1" xfId="0" applyFont="1" applyFill="1" applyBorder="1"/>
    <xf numFmtId="0" fontId="15" fillId="0" borderId="0" xfId="0" applyFont="1" applyFill="1"/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/>
    <xf numFmtId="0" fontId="0" fillId="0" borderId="4" xfId="0" applyFill="1" applyBorder="1"/>
    <xf numFmtId="1" fontId="18" fillId="3" borderId="1" xfId="0" applyNumberFormat="1" applyFont="1" applyFill="1" applyBorder="1" applyAlignment="1"/>
    <xf numFmtId="0" fontId="17" fillId="4" borderId="1" xfId="0" applyFont="1" applyFill="1" applyBorder="1"/>
    <xf numFmtId="1" fontId="17" fillId="4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80" t="s">
        <v>92</v>
      </c>
      <c r="C1" s="80"/>
      <c r="D1" s="80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80" t="s">
        <v>92</v>
      </c>
      <c r="C38" s="80"/>
      <c r="D38" s="80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81" t="s">
        <v>0</v>
      </c>
      <c r="B1" s="81"/>
      <c r="C1" s="81"/>
      <c r="D1" s="81"/>
      <c r="E1" s="81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4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4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4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4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4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4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4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4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4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4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4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4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4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4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4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4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4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4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4"/>
    </row>
    <row r="27" spans="1:7">
      <c r="A27" s="2"/>
      <c r="B27" s="3"/>
      <c r="C27" s="10"/>
      <c r="D27" s="10"/>
      <c r="E27" s="10"/>
      <c r="F27" s="10"/>
      <c r="G27" s="44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4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4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4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4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4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4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4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4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4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4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4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4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4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4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4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4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4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4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4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4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4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4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4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4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4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4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4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4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4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81" t="s">
        <v>0</v>
      </c>
      <c r="B1" s="81"/>
      <c r="C1" s="81"/>
      <c r="D1" s="81"/>
      <c r="E1" s="81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abSelected="1" workbookViewId="0">
      <selection activeCell="O14" sqref="O14"/>
    </sheetView>
  </sheetViews>
  <sheetFormatPr defaultColWidth="9.140625" defaultRowHeight="12.75"/>
  <cols>
    <col min="1" max="1" width="4.5703125" style="57" customWidth="1"/>
    <col min="2" max="2" width="31.5703125" style="57" customWidth="1"/>
    <col min="3" max="3" width="5.42578125" style="57" customWidth="1"/>
    <col min="4" max="4" width="7.28515625" style="57" customWidth="1"/>
    <col min="5" max="5" width="7" style="57" customWidth="1"/>
    <col min="6" max="6" width="6.7109375" style="57" customWidth="1"/>
    <col min="7" max="7" width="6.140625" style="57" customWidth="1"/>
    <col min="8" max="8" width="6.42578125" style="57" customWidth="1"/>
    <col min="9" max="9" width="6.140625" style="57" customWidth="1"/>
    <col min="10" max="10" width="6.42578125" style="57" customWidth="1"/>
    <col min="11" max="11" width="6.28515625" style="57" customWidth="1"/>
    <col min="12" max="12" width="6.85546875" style="57" customWidth="1"/>
    <col min="13" max="13" width="6" style="57" customWidth="1"/>
    <col min="14" max="14" width="6.42578125" style="57" customWidth="1"/>
    <col min="15" max="15" width="6.28515625" style="57" customWidth="1"/>
    <col min="16" max="16" width="7" style="57" customWidth="1"/>
    <col min="17" max="16384" width="9.140625" style="57"/>
  </cols>
  <sheetData>
    <row r="1" spans="1:16" ht="18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>
      <c r="A3" s="83" t="s">
        <v>125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 t="s">
        <v>145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 t="s">
        <v>146</v>
      </c>
      <c r="M5" s="48"/>
      <c r="N5" s="48"/>
      <c r="O5" s="48"/>
      <c r="P5" s="48"/>
    </row>
    <row r="6" spans="1:16">
      <c r="A6" s="49"/>
      <c r="B6" s="49" t="s">
        <v>5</v>
      </c>
      <c r="C6" s="61"/>
      <c r="D6" s="50" t="s">
        <v>108</v>
      </c>
      <c r="E6" s="50" t="s">
        <v>31</v>
      </c>
      <c r="F6" s="50" t="s">
        <v>32</v>
      </c>
      <c r="G6" s="50" t="s">
        <v>33</v>
      </c>
      <c r="H6" s="50" t="s">
        <v>34</v>
      </c>
      <c r="I6" s="50" t="s">
        <v>35</v>
      </c>
      <c r="J6" s="50" t="s">
        <v>36</v>
      </c>
      <c r="K6" s="50" t="s">
        <v>37</v>
      </c>
      <c r="L6" s="50" t="s">
        <v>26</v>
      </c>
      <c r="M6" s="50" t="s">
        <v>27</v>
      </c>
      <c r="N6" s="50" t="s">
        <v>28</v>
      </c>
      <c r="O6" s="50" t="s">
        <v>107</v>
      </c>
      <c r="P6" s="49" t="s">
        <v>25</v>
      </c>
    </row>
    <row r="7" spans="1:16">
      <c r="A7" s="49" t="s">
        <v>1</v>
      </c>
      <c r="B7" s="51" t="s">
        <v>59</v>
      </c>
      <c r="C7" s="51"/>
      <c r="D7" s="50"/>
      <c r="E7" s="50"/>
      <c r="F7" s="50"/>
      <c r="G7" s="50"/>
      <c r="H7" s="56"/>
      <c r="I7" s="56"/>
      <c r="J7" s="56"/>
      <c r="K7" s="56"/>
      <c r="L7" s="56"/>
      <c r="M7" s="56"/>
      <c r="N7" s="56"/>
      <c r="O7" s="56"/>
      <c r="P7" s="38"/>
    </row>
    <row r="8" spans="1:16">
      <c r="A8" s="52" t="s">
        <v>43</v>
      </c>
      <c r="B8" s="54" t="s">
        <v>7</v>
      </c>
      <c r="C8" s="54">
        <v>5.38</v>
      </c>
      <c r="D8" s="58">
        <v>0</v>
      </c>
      <c r="E8" s="58">
        <v>0</v>
      </c>
      <c r="F8" s="58">
        <v>0</v>
      </c>
      <c r="G8" s="76">
        <v>2822.34</v>
      </c>
      <c r="H8" s="58">
        <v>2822.86</v>
      </c>
      <c r="I8" s="58">
        <v>2822.34</v>
      </c>
      <c r="J8" s="58">
        <v>2822.34</v>
      </c>
      <c r="K8" s="58">
        <v>2822.34</v>
      </c>
      <c r="L8" s="58">
        <v>2822.34</v>
      </c>
      <c r="M8" s="58">
        <v>2822.34</v>
      </c>
      <c r="N8" s="58">
        <v>2822.34</v>
      </c>
      <c r="O8" s="58">
        <v>2822.34</v>
      </c>
      <c r="P8" s="38">
        <f>SUM(G8:O8)</f>
        <v>25401.58</v>
      </c>
    </row>
    <row r="9" spans="1:16">
      <c r="A9" s="52"/>
      <c r="B9" s="54" t="s">
        <v>139</v>
      </c>
      <c r="C9" s="54">
        <v>1.62</v>
      </c>
      <c r="D9" s="58">
        <v>0</v>
      </c>
      <c r="E9" s="58">
        <v>0</v>
      </c>
      <c r="F9" s="58">
        <v>0</v>
      </c>
      <c r="G9" s="58">
        <v>849.86</v>
      </c>
      <c r="H9" s="58">
        <v>849.86</v>
      </c>
      <c r="I9" s="58">
        <v>849.86</v>
      </c>
      <c r="J9" s="58">
        <v>849.86</v>
      </c>
      <c r="K9" s="58">
        <v>849.86</v>
      </c>
      <c r="L9" s="58">
        <v>849.86</v>
      </c>
      <c r="M9" s="58">
        <v>849.86</v>
      </c>
      <c r="N9" s="58">
        <v>849.86</v>
      </c>
      <c r="O9" s="58">
        <v>849.86</v>
      </c>
      <c r="P9" s="38">
        <f>SUM(G9:O9)</f>
        <v>7648.7399999999989</v>
      </c>
    </row>
    <row r="10" spans="1:16">
      <c r="A10" s="52"/>
      <c r="B10" s="54" t="s">
        <v>142</v>
      </c>
      <c r="C10" s="54"/>
      <c r="D10" s="58">
        <f>SUM(D8:D9)</f>
        <v>0</v>
      </c>
      <c r="E10" s="58">
        <f t="shared" ref="E10:O10" si="0">SUM(E8:E9)</f>
        <v>0</v>
      </c>
      <c r="F10" s="58">
        <f t="shared" si="0"/>
        <v>0</v>
      </c>
      <c r="G10" s="58">
        <f t="shared" si="0"/>
        <v>3672.2000000000003</v>
      </c>
      <c r="H10" s="58">
        <f t="shared" si="0"/>
        <v>3672.7200000000003</v>
      </c>
      <c r="I10" s="58">
        <f t="shared" si="0"/>
        <v>3672.2000000000003</v>
      </c>
      <c r="J10" s="58">
        <f t="shared" si="0"/>
        <v>3672.2000000000003</v>
      </c>
      <c r="K10" s="58">
        <f t="shared" si="0"/>
        <v>3672.2000000000003</v>
      </c>
      <c r="L10" s="58">
        <f t="shared" si="0"/>
        <v>3672.2000000000003</v>
      </c>
      <c r="M10" s="58">
        <f t="shared" si="0"/>
        <v>3672.2000000000003</v>
      </c>
      <c r="N10" s="58">
        <f t="shared" si="0"/>
        <v>3672.2000000000003</v>
      </c>
      <c r="O10" s="58">
        <f t="shared" si="0"/>
        <v>3672.2000000000003</v>
      </c>
      <c r="P10" s="38">
        <f>SUM(P8:P9)</f>
        <v>33050.32</v>
      </c>
    </row>
    <row r="11" spans="1:16">
      <c r="A11" s="52"/>
      <c r="B11" s="54" t="s">
        <v>126</v>
      </c>
      <c r="C11" s="54"/>
      <c r="D11" s="59"/>
      <c r="E11" s="59"/>
      <c r="F11" s="59"/>
      <c r="G11" s="59"/>
      <c r="H11" s="59">
        <v>536.54999999999995</v>
      </c>
      <c r="I11" s="60">
        <v>3335.72</v>
      </c>
      <c r="J11" s="60">
        <v>3646.65</v>
      </c>
      <c r="K11" s="60">
        <v>2370.6</v>
      </c>
      <c r="L11" s="60">
        <v>3189.51</v>
      </c>
      <c r="M11" s="60">
        <v>2915.09</v>
      </c>
      <c r="N11" s="60">
        <v>5230.7</v>
      </c>
      <c r="O11" s="60">
        <v>1715.15</v>
      </c>
      <c r="P11" s="39">
        <f>SUM(H11:O11)</f>
        <v>22939.97</v>
      </c>
    </row>
    <row r="12" spans="1:16">
      <c r="A12" s="52"/>
      <c r="B12" s="54" t="s">
        <v>140</v>
      </c>
      <c r="C12" s="54">
        <v>1</v>
      </c>
      <c r="D12" s="59">
        <v>0</v>
      </c>
      <c r="E12" s="59">
        <v>0</v>
      </c>
      <c r="F12" s="59">
        <v>0</v>
      </c>
      <c r="G12" s="59">
        <v>524.6</v>
      </c>
      <c r="H12" s="59">
        <v>524.6</v>
      </c>
      <c r="I12" s="60">
        <v>524.6</v>
      </c>
      <c r="J12" s="60">
        <v>524.6</v>
      </c>
      <c r="K12" s="60">
        <v>524.6</v>
      </c>
      <c r="L12" s="60">
        <v>524.6</v>
      </c>
      <c r="M12" s="60">
        <v>524.6</v>
      </c>
      <c r="N12" s="60">
        <v>524.6</v>
      </c>
      <c r="O12" s="60">
        <v>524.6</v>
      </c>
      <c r="P12" s="39">
        <f>SUM(G12:O12)</f>
        <v>4721.4000000000005</v>
      </c>
    </row>
    <row r="13" spans="1:16">
      <c r="A13" s="52"/>
      <c r="B13" s="54" t="s">
        <v>141</v>
      </c>
      <c r="C13" s="54"/>
      <c r="D13" s="59"/>
      <c r="E13" s="59"/>
      <c r="F13" s="59"/>
      <c r="G13" s="59"/>
      <c r="H13" s="59">
        <v>269.39999999999998</v>
      </c>
      <c r="I13" s="60">
        <v>269.39999999999998</v>
      </c>
      <c r="J13" s="60">
        <v>385.43</v>
      </c>
      <c r="K13" s="60">
        <v>1288.71</v>
      </c>
      <c r="L13" s="60">
        <v>386.23</v>
      </c>
      <c r="M13" s="60">
        <v>338.37</v>
      </c>
      <c r="N13" s="60">
        <v>685.1</v>
      </c>
      <c r="O13" s="60">
        <v>199.86</v>
      </c>
      <c r="P13" s="39">
        <f>SUM(G13:O13)</f>
        <v>3822.5</v>
      </c>
    </row>
    <row r="14" spans="1:16">
      <c r="A14" s="52"/>
      <c r="B14" s="62" t="s">
        <v>131</v>
      </c>
      <c r="C14" s="54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39"/>
    </row>
    <row r="15" spans="1:16">
      <c r="A15" s="52" t="s">
        <v>127</v>
      </c>
      <c r="B15" s="51" t="s">
        <v>41</v>
      </c>
      <c r="C15" s="51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39"/>
    </row>
    <row r="16" spans="1:16">
      <c r="A16" s="52" t="s">
        <v>128</v>
      </c>
      <c r="B16" s="62"/>
      <c r="C16" s="5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39"/>
    </row>
    <row r="17" spans="1:16">
      <c r="A17" s="49"/>
      <c r="B17" s="55" t="s">
        <v>135</v>
      </c>
      <c r="C17" s="55">
        <v>1.2</v>
      </c>
      <c r="D17" s="60">
        <v>0</v>
      </c>
      <c r="E17" s="60">
        <v>0</v>
      </c>
      <c r="F17" s="60">
        <v>0</v>
      </c>
      <c r="G17" s="60">
        <v>627.9</v>
      </c>
      <c r="H17" s="60">
        <v>627.9</v>
      </c>
      <c r="I17" s="60">
        <v>627.9</v>
      </c>
      <c r="J17" s="60">
        <v>627.9</v>
      </c>
      <c r="K17" s="60">
        <v>627.9</v>
      </c>
      <c r="L17" s="60">
        <v>627.9</v>
      </c>
      <c r="M17" s="60">
        <v>627.9</v>
      </c>
      <c r="N17" s="60">
        <v>627.9</v>
      </c>
      <c r="O17" s="60">
        <v>627.9</v>
      </c>
      <c r="P17" s="39">
        <f>SUM(G17:O17)</f>
        <v>5651.0999999999995</v>
      </c>
    </row>
    <row r="18" spans="1:16">
      <c r="A18" s="49"/>
      <c r="B18" s="55" t="s">
        <v>136</v>
      </c>
      <c r="C18" s="55">
        <v>0.8</v>
      </c>
      <c r="D18" s="60">
        <v>0</v>
      </c>
      <c r="E18" s="60">
        <v>0</v>
      </c>
      <c r="F18" s="60">
        <v>0</v>
      </c>
      <c r="G18" s="60">
        <v>418.6</v>
      </c>
      <c r="H18" s="60">
        <v>418.6</v>
      </c>
      <c r="I18" s="60">
        <v>418.6</v>
      </c>
      <c r="J18" s="60">
        <v>418.6</v>
      </c>
      <c r="K18" s="60">
        <v>418.6</v>
      </c>
      <c r="L18" s="60">
        <v>418.6</v>
      </c>
      <c r="M18" s="60">
        <v>418.6</v>
      </c>
      <c r="N18" s="60">
        <v>418.6</v>
      </c>
      <c r="O18" s="60">
        <v>418.6</v>
      </c>
      <c r="P18" s="39">
        <f>SUM(G18:O18)</f>
        <v>3767.3999999999996</v>
      </c>
    </row>
    <row r="19" spans="1:16">
      <c r="A19" s="40"/>
      <c r="B19" s="63" t="s">
        <v>137</v>
      </c>
      <c r="C19" s="66">
        <v>0.45</v>
      </c>
      <c r="D19" s="60">
        <v>0</v>
      </c>
      <c r="E19" s="60">
        <v>0</v>
      </c>
      <c r="F19" s="60">
        <v>0</v>
      </c>
      <c r="G19" s="60">
        <v>235.48</v>
      </c>
      <c r="H19" s="60">
        <v>235.48</v>
      </c>
      <c r="I19" s="60">
        <v>235.48</v>
      </c>
      <c r="J19" s="60">
        <v>235.48</v>
      </c>
      <c r="K19" s="60">
        <v>235.48</v>
      </c>
      <c r="L19" s="60">
        <v>235.48</v>
      </c>
      <c r="M19" s="60">
        <v>235.48</v>
      </c>
      <c r="N19" s="60">
        <v>235.48</v>
      </c>
      <c r="O19" s="60">
        <v>235.48</v>
      </c>
      <c r="P19" s="67">
        <f>SUM(G19:O19)</f>
        <v>2119.3199999999997</v>
      </c>
    </row>
    <row r="20" spans="1:16">
      <c r="A20" s="40"/>
      <c r="B20" s="63" t="s">
        <v>134</v>
      </c>
      <c r="C20" s="55">
        <v>1.43</v>
      </c>
      <c r="D20" s="60">
        <v>0</v>
      </c>
      <c r="E20" s="60">
        <v>0</v>
      </c>
      <c r="F20" s="60">
        <v>0</v>
      </c>
      <c r="G20" s="60">
        <v>750</v>
      </c>
      <c r="H20" s="60">
        <v>750</v>
      </c>
      <c r="I20" s="60">
        <v>750</v>
      </c>
      <c r="J20" s="60">
        <v>750</v>
      </c>
      <c r="K20" s="60">
        <v>750</v>
      </c>
      <c r="L20" s="60">
        <v>750</v>
      </c>
      <c r="M20" s="60">
        <v>750</v>
      </c>
      <c r="N20" s="60">
        <v>750</v>
      </c>
      <c r="O20" s="60">
        <v>750</v>
      </c>
      <c r="P20" s="39">
        <f>SUM(G20:O20)</f>
        <v>6750</v>
      </c>
    </row>
    <row r="21" spans="1:16">
      <c r="A21" s="53" t="s">
        <v>19</v>
      </c>
      <c r="B21" s="64" t="s">
        <v>132</v>
      </c>
      <c r="C21" s="77">
        <v>1.5</v>
      </c>
      <c r="D21" s="78"/>
      <c r="E21" s="78"/>
      <c r="F21" s="78"/>
      <c r="G21" s="78"/>
      <c r="H21" s="78">
        <v>1812.2</v>
      </c>
      <c r="I21" s="78">
        <v>11264.5</v>
      </c>
      <c r="J21" s="78"/>
      <c r="K21" s="78">
        <v>362</v>
      </c>
      <c r="L21" s="78"/>
      <c r="M21" s="78">
        <v>932.3</v>
      </c>
      <c r="N21" s="78">
        <v>592</v>
      </c>
      <c r="O21" s="78">
        <v>9710.68</v>
      </c>
      <c r="P21" s="79">
        <f>SUM(G21:O21)</f>
        <v>24673.68</v>
      </c>
    </row>
    <row r="22" spans="1:16">
      <c r="A22" s="42"/>
      <c r="B22" s="65" t="s">
        <v>133</v>
      </c>
      <c r="C22" s="66"/>
      <c r="D22" s="67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7">
        <f>SUM(P17:P21)</f>
        <v>42961.5</v>
      </c>
    </row>
    <row r="23" spans="1:16">
      <c r="A23" s="42"/>
      <c r="B23" s="69" t="s">
        <v>147</v>
      </c>
      <c r="C23" s="51"/>
      <c r="D23" s="39"/>
      <c r="E23" s="39"/>
      <c r="F23" s="39"/>
      <c r="G23" s="59">
        <v>1080.7</v>
      </c>
      <c r="H23" s="59">
        <v>1080.7</v>
      </c>
      <c r="I23" s="59">
        <v>1080.7</v>
      </c>
      <c r="J23" s="59">
        <v>1080.7</v>
      </c>
      <c r="K23" s="59">
        <v>1080.7</v>
      </c>
      <c r="L23" s="59">
        <v>1080.7</v>
      </c>
      <c r="M23" s="59">
        <v>1080.7</v>
      </c>
      <c r="N23" s="59">
        <v>1080.7</v>
      </c>
      <c r="O23" s="59">
        <v>1080.7</v>
      </c>
      <c r="P23" s="39">
        <f>SUM(G23:O23)</f>
        <v>9726.3000000000011</v>
      </c>
    </row>
    <row r="24" spans="1:16">
      <c r="A24" s="42"/>
      <c r="B24" s="70" t="s">
        <v>143</v>
      </c>
      <c r="C24" s="71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f>P10-P22</f>
        <v>-9911.18</v>
      </c>
    </row>
    <row r="25" spans="1:16">
      <c r="B25" s="70" t="s">
        <v>144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7">
        <f>P10+P12-P22-P23</f>
        <v>-14916.08</v>
      </c>
    </row>
    <row r="27" spans="1:16">
      <c r="A27" s="72"/>
      <c r="C27" s="68"/>
      <c r="D27" s="73"/>
      <c r="E27" s="73"/>
      <c r="F27" s="73"/>
      <c r="G27" s="74"/>
      <c r="H27" s="74"/>
      <c r="I27" s="74"/>
      <c r="J27" s="74"/>
      <c r="K27" s="48"/>
      <c r="L27" s="83" t="s">
        <v>130</v>
      </c>
      <c r="M27" s="83"/>
      <c r="N27" s="83"/>
      <c r="O27" s="48"/>
      <c r="P27" s="48"/>
    </row>
    <row r="28" spans="1:16">
      <c r="A28" s="72"/>
      <c r="B28" s="68" t="s">
        <v>129</v>
      </c>
      <c r="C28" s="72"/>
    </row>
    <row r="29" spans="1:16">
      <c r="A29" s="72"/>
      <c r="B29" s="72"/>
      <c r="D29" s="75"/>
      <c r="E29" s="75"/>
      <c r="F29" s="75"/>
      <c r="G29" s="75"/>
      <c r="H29" s="75"/>
      <c r="I29" s="75"/>
      <c r="J29" s="75"/>
    </row>
    <row r="30" spans="1:16">
      <c r="A30" s="72"/>
      <c r="B30" s="57" t="s">
        <v>138</v>
      </c>
    </row>
    <row r="63" spans="2:4">
      <c r="C63" s="72"/>
      <c r="D63" s="72"/>
    </row>
    <row r="64" spans="2:4">
      <c r="B64" s="72"/>
      <c r="C64" s="72"/>
      <c r="D64" s="72"/>
    </row>
    <row r="65" spans="2:4">
      <c r="B65" s="72"/>
      <c r="C65" s="72"/>
      <c r="D65" s="72"/>
    </row>
    <row r="66" spans="2:4">
      <c r="B66" s="72"/>
    </row>
  </sheetData>
  <mergeCells count="4">
    <mergeCell ref="A1:P1"/>
    <mergeCell ref="A3:P3"/>
    <mergeCell ref="A4:P4"/>
    <mergeCell ref="L27:N27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5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3">
        <v>164630</v>
      </c>
    </row>
    <row r="146" spans="1:3">
      <c r="A146" s="6"/>
      <c r="B146" s="46" t="s">
        <v>23</v>
      </c>
      <c r="C146" s="47">
        <v>40033</v>
      </c>
    </row>
    <row r="147" spans="1:3">
      <c r="A147" s="6"/>
      <c r="B147" s="46" t="s">
        <v>50</v>
      </c>
      <c r="C147" s="47">
        <v>4602</v>
      </c>
    </row>
    <row r="148" spans="1:3">
      <c r="A148" s="6"/>
      <c r="B148" s="46" t="s">
        <v>49</v>
      </c>
      <c r="C148" s="47">
        <v>2286</v>
      </c>
    </row>
    <row r="149" spans="1:3">
      <c r="A149" s="6"/>
      <c r="B149" s="46" t="s">
        <v>24</v>
      </c>
      <c r="C149" s="47">
        <v>0</v>
      </c>
    </row>
    <row r="150" spans="1:3">
      <c r="A150" s="6"/>
      <c r="B150" s="46" t="s">
        <v>105</v>
      </c>
      <c r="C150" s="47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5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5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2013-04-23T02:47:38Z</cp:lastPrinted>
  <dcterms:created xsi:type="dcterms:W3CDTF">1996-10-08T23:32:33Z</dcterms:created>
  <dcterms:modified xsi:type="dcterms:W3CDTF">2013-12-30T08:57:17Z</dcterms:modified>
</cp:coreProperties>
</file>