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15" i="1"/>
  <c r="O16"/>
  <c r="O17"/>
  <c r="O14"/>
  <c r="F8"/>
  <c r="G8"/>
  <c r="H8"/>
  <c r="I8"/>
  <c r="J8"/>
  <c r="K8"/>
  <c r="L8"/>
  <c r="M8"/>
  <c r="N8"/>
  <c r="O7"/>
  <c r="O6"/>
  <c r="O8" l="1"/>
  <c r="O18"/>
  <c r="O20" s="1"/>
</calcChain>
</file>

<file path=xl/sharedStrings.xml><?xml version="1.0" encoding="utf-8"?>
<sst xmlns="http://schemas.openxmlformats.org/spreadsheetml/2006/main" count="26" uniqueCount="26">
  <si>
    <t xml:space="preserve">                                            О затратах по предоставлению коммунальных услуг и эксплуатации жилого дома </t>
  </si>
  <si>
    <t xml:space="preserve">Наименование  статей </t>
  </si>
  <si>
    <t>январь</t>
  </si>
  <si>
    <t>февр</t>
  </si>
  <si>
    <t>март</t>
  </si>
  <si>
    <t>апр</t>
  </si>
  <si>
    <t>май</t>
  </si>
  <si>
    <t>июнь</t>
  </si>
  <si>
    <t>июль</t>
  </si>
  <si>
    <t>авг</t>
  </si>
  <si>
    <t>сент</t>
  </si>
  <si>
    <t>окт</t>
  </si>
  <si>
    <t>ноябрь</t>
  </si>
  <si>
    <t>декаб</t>
  </si>
  <si>
    <t>Доходы (начисления) :</t>
  </si>
  <si>
    <t>Текущее содержание</t>
  </si>
  <si>
    <t>ИТОГО(переплата/долг)</t>
  </si>
  <si>
    <t>Расходы:</t>
  </si>
  <si>
    <t>Тех.обслуживание</t>
  </si>
  <si>
    <t>Аварийная служба</t>
  </si>
  <si>
    <t>Текущ. Ремонт (подряды)</t>
  </si>
  <si>
    <t xml:space="preserve">итого </t>
  </si>
  <si>
    <t>Директор                                                                                    Логашева Т.В.</t>
  </si>
  <si>
    <t xml:space="preserve">                                                №8 по ул. Дзержинского за 2011 год</t>
  </si>
  <si>
    <t>Содержание общего имущ-ва</t>
  </si>
  <si>
    <t xml:space="preserve">Оплачено собственниками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</si>
</sst>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3" xfId="0" applyBorder="1"/>
    <xf numFmtId="0" fontId="0" fillId="0" borderId="2" xfId="0" applyBorder="1"/>
    <xf numFmtId="1" fontId="0" fillId="0" borderId="1" xfId="0" applyNumberFormat="1" applyBorder="1"/>
    <xf numFmtId="1" fontId="0" fillId="0" borderId="3" xfId="0" applyNumberFormat="1" applyBorder="1"/>
    <xf numFmtId="1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P30" sqref="P30"/>
    </sheetView>
  </sheetViews>
  <sheetFormatPr defaultRowHeight="15"/>
  <cols>
    <col min="1" max="1" width="32.7109375" customWidth="1"/>
    <col min="2" max="2" width="6.7109375" customWidth="1"/>
    <col min="3" max="3" width="7.28515625" bestFit="1" customWidth="1"/>
    <col min="4" max="4" width="5.5703125" bestFit="1" customWidth="1"/>
    <col min="5" max="5" width="5.42578125" bestFit="1" customWidth="1"/>
    <col min="6" max="6" width="4.28515625" bestFit="1" customWidth="1"/>
    <col min="7" max="7" width="4.5703125" bestFit="1" customWidth="1"/>
    <col min="8" max="9" width="5.85546875" bestFit="1" customWidth="1"/>
    <col min="10" max="10" width="4.28515625" customWidth="1"/>
    <col min="11" max="11" width="5" bestFit="1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t="s">
        <v>23</v>
      </c>
    </row>
    <row r="3" spans="1:15">
      <c r="O3">
        <v>3457.6</v>
      </c>
    </row>
    <row r="4" spans="1:15">
      <c r="A4" s="1" t="s">
        <v>1</v>
      </c>
      <c r="B4" s="1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/>
    </row>
    <row r="5" spans="1:15">
      <c r="A5" s="1" t="s">
        <v>14</v>
      </c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15</v>
      </c>
      <c r="B6" s="1"/>
      <c r="C6" s="5"/>
      <c r="D6" s="5"/>
      <c r="E6" s="5"/>
      <c r="F6" s="1"/>
      <c r="G6" s="1"/>
      <c r="H6" s="1"/>
      <c r="I6" s="1"/>
      <c r="J6" s="1"/>
      <c r="K6" s="1"/>
      <c r="L6" s="1">
        <v>20387.560000000001</v>
      </c>
      <c r="M6" s="1">
        <v>23941.200000000001</v>
      </c>
      <c r="N6" s="1">
        <v>12259.98</v>
      </c>
      <c r="O6" s="1">
        <f>SUM(C6:N6)</f>
        <v>56588.740000000005</v>
      </c>
    </row>
    <row r="7" spans="1:15" ht="15.75" thickBot="1">
      <c r="A7" s="4" t="s">
        <v>25</v>
      </c>
      <c r="B7" s="4"/>
      <c r="C7" s="7"/>
      <c r="D7" s="7"/>
      <c r="E7" s="7"/>
      <c r="F7" s="4"/>
      <c r="G7" s="4"/>
      <c r="H7" s="4"/>
      <c r="I7" s="4"/>
      <c r="J7" s="4"/>
      <c r="K7" s="4"/>
      <c r="L7" s="4">
        <v>0</v>
      </c>
      <c r="M7" s="4">
        <v>15993.92</v>
      </c>
      <c r="N7" s="4">
        <v>21749.49</v>
      </c>
      <c r="O7" s="1">
        <f t="shared" ref="O7:O8" si="0">SUM(C7:N7)</f>
        <v>37743.410000000003</v>
      </c>
    </row>
    <row r="8" spans="1:15">
      <c r="A8" s="1" t="s">
        <v>16</v>
      </c>
      <c r="B8" s="3"/>
      <c r="C8" s="6"/>
      <c r="D8" s="6"/>
      <c r="E8" s="6"/>
      <c r="F8" s="3">
        <f t="shared" ref="D8:N8" si="1">F6-F7</f>
        <v>0</v>
      </c>
      <c r="G8" s="3">
        <f t="shared" si="1"/>
        <v>0</v>
      </c>
      <c r="H8" s="3">
        <f t="shared" si="1"/>
        <v>0</v>
      </c>
      <c r="I8" s="3">
        <f t="shared" si="1"/>
        <v>0</v>
      </c>
      <c r="J8" s="3">
        <f t="shared" si="1"/>
        <v>0</v>
      </c>
      <c r="K8" s="3">
        <f t="shared" si="1"/>
        <v>0</v>
      </c>
      <c r="L8" s="3">
        <f t="shared" si="1"/>
        <v>20387.560000000001</v>
      </c>
      <c r="M8" s="3">
        <f t="shared" si="1"/>
        <v>7947.2800000000007</v>
      </c>
      <c r="N8" s="3">
        <f t="shared" si="1"/>
        <v>-9489.510000000002</v>
      </c>
      <c r="O8" s="1">
        <f t="shared" si="0"/>
        <v>18845.330000000002</v>
      </c>
    </row>
    <row r="9" spans="1: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24</v>
      </c>
      <c r="B14" s="1">
        <v>0.9</v>
      </c>
      <c r="C14" s="5"/>
      <c r="D14" s="5"/>
      <c r="E14" s="5"/>
      <c r="F14" s="1"/>
      <c r="G14" s="1"/>
      <c r="H14" s="1"/>
      <c r="I14" s="1"/>
      <c r="J14" s="1"/>
      <c r="K14" s="1"/>
      <c r="L14" s="1">
        <v>3111.84</v>
      </c>
      <c r="M14" s="1">
        <v>3111.84</v>
      </c>
      <c r="N14" s="1">
        <v>3111.84</v>
      </c>
      <c r="O14" s="1">
        <f>SUM(C14:N14)</f>
        <v>9335.52</v>
      </c>
    </row>
    <row r="15" spans="1:15">
      <c r="A15" s="1" t="s">
        <v>18</v>
      </c>
      <c r="B15" s="1">
        <v>0.6</v>
      </c>
      <c r="C15" s="5"/>
      <c r="D15" s="5"/>
      <c r="E15" s="5"/>
      <c r="F15" s="1"/>
      <c r="G15" s="1"/>
      <c r="H15" s="1"/>
      <c r="I15" s="1"/>
      <c r="J15" s="1"/>
      <c r="K15" s="1"/>
      <c r="L15" s="1">
        <v>2074.56</v>
      </c>
      <c r="M15" s="1">
        <v>2074.56</v>
      </c>
      <c r="N15" s="1">
        <v>2074.56</v>
      </c>
      <c r="O15" s="1">
        <f t="shared" ref="O15:O17" si="2">SUM(C15:N15)</f>
        <v>6223.68</v>
      </c>
    </row>
    <row r="16" spans="1:15">
      <c r="A16" s="1" t="s">
        <v>19</v>
      </c>
      <c r="B16" s="1">
        <v>0.45</v>
      </c>
      <c r="C16" s="5"/>
      <c r="D16" s="5"/>
      <c r="E16" s="5"/>
      <c r="F16" s="1"/>
      <c r="G16" s="1"/>
      <c r="H16" s="1"/>
      <c r="I16" s="1"/>
      <c r="J16" s="1"/>
      <c r="K16" s="1"/>
      <c r="L16" s="1">
        <v>1555.92</v>
      </c>
      <c r="M16" s="1">
        <v>1555.92</v>
      </c>
      <c r="N16" s="1">
        <v>1555.92</v>
      </c>
      <c r="O16" s="1">
        <f t="shared" si="2"/>
        <v>4667.76</v>
      </c>
    </row>
    <row r="17" spans="1:15">
      <c r="A17" s="1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1648.5</v>
      </c>
      <c r="N17" s="1">
        <v>19625.400000000001</v>
      </c>
      <c r="O17" s="1">
        <f t="shared" si="2"/>
        <v>21273.9</v>
      </c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>SUM(O14:O17)</f>
        <v>41500.86</v>
      </c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 t="s">
        <v>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5">
        <f>O6+B5-O18</f>
        <v>15087.880000000005</v>
      </c>
    </row>
    <row r="22" spans="1:15">
      <c r="B22" t="s">
        <v>22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2012-04-16T05:13:56Z</dcterms:modified>
</cp:coreProperties>
</file>