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8" sheetId="8" r:id="rId4"/>
    <sheet name="Лист2" sheetId="2" state="hidden" r:id="rId5"/>
  </sheets>
  <calcPr calcId="124519"/>
</workbook>
</file>

<file path=xl/calcChain.xml><?xml version="1.0" encoding="utf-8"?>
<calcChain xmlns="http://schemas.openxmlformats.org/spreadsheetml/2006/main">
  <c r="P18" i="8"/>
  <c r="P15"/>
  <c r="P17"/>
  <c r="E10"/>
  <c r="F10"/>
  <c r="G10"/>
  <c r="H10"/>
  <c r="I10"/>
  <c r="J10"/>
  <c r="K10"/>
  <c r="L10"/>
  <c r="M10"/>
  <c r="N10"/>
  <c r="O10"/>
  <c r="D10"/>
  <c r="P19"/>
  <c r="P16"/>
  <c r="P9"/>
  <c r="P8"/>
  <c r="C171" i="2"/>
  <c r="C158"/>
  <c r="C174"/>
  <c r="C139"/>
  <c r="C173"/>
  <c r="C175"/>
  <c r="C4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11"/>
  <c r="O13"/>
  <c r="O15"/>
  <c r="O16"/>
  <c r="O18"/>
  <c r="O20"/>
  <c r="O21"/>
  <c r="C22"/>
  <c r="D22"/>
  <c r="D27"/>
  <c r="E22"/>
  <c r="F22"/>
  <c r="G22"/>
  <c r="H22"/>
  <c r="I22"/>
  <c r="O22"/>
  <c r="J22"/>
  <c r="K22"/>
  <c r="L22"/>
  <c r="M22"/>
  <c r="N22"/>
  <c r="D23"/>
  <c r="E23"/>
  <c r="O24"/>
  <c r="D25"/>
  <c r="E25"/>
  <c r="F25"/>
  <c r="G25"/>
  <c r="H25"/>
  <c r="I25"/>
  <c r="J25"/>
  <c r="K25"/>
  <c r="L25"/>
  <c r="M25"/>
  <c r="N25"/>
  <c r="C27"/>
  <c r="D30"/>
  <c r="E30"/>
  <c r="F30"/>
  <c r="G30"/>
  <c r="H30"/>
  <c r="I30"/>
  <c r="J30"/>
  <c r="K30"/>
  <c r="L30"/>
  <c r="M30"/>
  <c r="N30"/>
  <c r="O29"/>
  <c r="G30" i="6"/>
  <c r="G31"/>
  <c r="G32"/>
  <c r="C22"/>
  <c r="D22"/>
  <c r="E22"/>
  <c r="F22"/>
  <c r="G22"/>
  <c r="G23"/>
  <c r="G24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G43"/>
  <c r="E43"/>
  <c r="F43"/>
  <c r="G44"/>
  <c r="G45"/>
  <c r="G46"/>
  <c r="G47"/>
  <c r="G48"/>
  <c r="G49"/>
  <c r="G51"/>
  <c r="G52"/>
  <c r="G53"/>
  <c r="C54"/>
  <c r="D54"/>
  <c r="G54"/>
  <c r="E54"/>
  <c r="F54"/>
  <c r="G55"/>
  <c r="C56"/>
  <c r="D56"/>
  <c r="G56"/>
  <c r="E56"/>
  <c r="F56"/>
  <c r="G8"/>
  <c r="C50" i="2"/>
  <c r="C52"/>
  <c r="C55" s="1"/>
  <c r="F23" i="5"/>
  <c r="E27"/>
  <c r="D28"/>
  <c r="F27"/>
  <c r="G23"/>
  <c r="E28"/>
  <c r="F28"/>
  <c r="H23"/>
  <c r="G27"/>
  <c r="G28"/>
  <c r="I23"/>
  <c r="H27"/>
  <c r="H28"/>
  <c r="J23"/>
  <c r="I27"/>
  <c r="I28"/>
  <c r="J27"/>
  <c r="J28"/>
  <c r="K23"/>
  <c r="L23"/>
  <c r="K27"/>
  <c r="K28"/>
  <c r="L27"/>
  <c r="L28"/>
  <c r="M23"/>
  <c r="N23"/>
  <c r="N27"/>
  <c r="O27"/>
  <c r="M27"/>
  <c r="M28"/>
  <c r="N28"/>
  <c r="P10" i="8"/>
  <c r="P20" l="1"/>
  <c r="P23" s="1"/>
  <c r="C56" i="2"/>
</calcChain>
</file>

<file path=xl/comments1.xml><?xml version="1.0" encoding="utf-8"?>
<comments xmlns="http://schemas.openxmlformats.org/spreadsheetml/2006/main">
  <authors>
    <author>1</author>
  </authors>
  <commentList>
    <comment ref="L19" authorId="0">
      <text>
        <r>
          <rPr>
            <b/>
            <sz val="8"/>
            <color indexed="81"/>
            <rFont val="Tahoma"/>
            <charset val="1"/>
          </rPr>
          <t>1: 2500 урна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8"/>
            <color indexed="81"/>
            <rFont val="Tahoma"/>
            <charset val="1"/>
          </rPr>
          <t>1:</t>
        </r>
        <r>
          <rPr>
            <sz val="8"/>
            <color indexed="81"/>
            <rFont val="Tahoma"/>
            <charset val="1"/>
          </rPr>
          <t xml:space="preserve">
9676-установка тамбурной двери</t>
        </r>
      </text>
    </comment>
  </commentList>
</comments>
</file>

<file path=xl/sharedStrings.xml><?xml version="1.0" encoding="utf-8"?>
<sst xmlns="http://schemas.openxmlformats.org/spreadsheetml/2006/main" count="376" uniqueCount="140">
  <si>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</si>
  <si>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</si>
  <si>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</si>
  <si>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</si>
  <si>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</si>
  <si>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</si>
  <si>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</si>
  <si>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</si>
  <si>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</si>
  <si>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</si>
  <si>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</si>
  <si>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</si>
  <si>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</si>
  <si>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</si>
  <si>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</si>
  <si>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</si>
  <si>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</si>
  <si>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</si>
  <si>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</si>
  <si>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</si>
  <si>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</si>
  <si>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</si>
  <si>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</si>
  <si>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</si>
  <si>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</si>
  <si>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</si>
  <si>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</si>
  <si>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</si>
  <si>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</si>
  <si>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</si>
  <si>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</si>
  <si>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</si>
  <si>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</si>
  <si>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</si>
  <si>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</si>
  <si>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</si>
  <si>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</si>
  <si>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</si>
  <si>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</si>
  <si>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</si>
  <si>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</si>
  <si>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</si>
  <si>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</si>
  <si>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</si>
  <si>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</si>
  <si>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</si>
  <si>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</si>
  <si>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</si>
  <si>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</si>
  <si>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</si>
  <si>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</si>
  <si>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</si>
  <si>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</si>
  <si>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</si>
  <si>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</si>
  <si>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</si>
  <si>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</si>
  <si>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</si>
  <si>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</si>
  <si>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</si>
  <si>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</si>
  <si>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</si>
  <si>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</si>
  <si>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</si>
  <si>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</si>
  <si>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</si>
  <si>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</si>
  <si>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</si>
  <si>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</si>
  <si>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</si>
  <si>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</si>
  <si>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</si>
  <si>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</si>
  <si>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</si>
  <si>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</si>
  <si>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</si>
  <si>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</si>
  <si>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</si>
  <si>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</si>
  <si>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</si>
  <si>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</si>
  <si>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</si>
  <si>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</si>
  <si>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</si>
  <si>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</si>
  <si>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</si>
  <si>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</si>
  <si>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</si>
  <si>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</si>
  <si>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</si>
  <si>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</si>
  <si>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</si>
  <si>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</si>
  <si>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</si>
  <si>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</si>
  <si>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</si>
  <si>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</si>
  <si>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</si>
  <si>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</si>
  <si>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</si>
  <si>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</si>
  <si>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</si>
  <si>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</si>
  <si>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</si>
  <si>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</si>
  <si>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</si>
  <si>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</si>
  <si>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</si>
  <si>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</si>
  <si>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</si>
  <si>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</si>
  <si>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</si>
  <si>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</si>
  <si>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</si>
  <si>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</si>
  <si>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</si>
  <si>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</si>
  <si>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</si>
  <si>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</si>
  <si>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</si>
  <si>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</si>
  <si>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</si>
  <si>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</si>
  <si>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</si>
  <si>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</si>
  <si>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 xml:space="preserve">  о затратах по предоставлению коммунальных услуг и эксплуатации жилого дома </t>
  </si>
  <si>
    <t>1.2</t>
  </si>
  <si>
    <t xml:space="preserve"> оплачено (собственниками):</t>
  </si>
  <si>
    <t>2</t>
  </si>
  <si>
    <t>Долг</t>
  </si>
  <si>
    <t>итого</t>
  </si>
  <si>
    <t>Директор ООО "Сервис - Лайн"</t>
  </si>
  <si>
    <t>Логашева Т.В.</t>
  </si>
  <si>
    <t>Тех.обслуживание</t>
  </si>
  <si>
    <t>Текущий ремонт (подряды)</t>
  </si>
  <si>
    <t>№ 17-а ул. Тихонова за период  01.01.2011 по 31.12.11г. года-площадь по л.с.-3464,9</t>
  </si>
  <si>
    <t>Приборы учета</t>
  </si>
  <si>
    <t>аварийная служба</t>
  </si>
  <si>
    <t>переработ.</t>
  </si>
  <si>
    <t>Содержание общего имущ-ва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</si>
</sst>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" fontId="13" fillId="0" borderId="1" xfId="0" applyNumberFormat="1" applyFont="1" applyFill="1" applyBorder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/>
    <xf numFmtId="0" fontId="13" fillId="3" borderId="0" xfId="0" applyFont="1" applyFill="1"/>
    <xf numFmtId="0" fontId="13" fillId="3" borderId="1" xfId="0" applyFont="1" applyFill="1" applyBorder="1" applyAlignment="1"/>
    <xf numFmtId="0" fontId="18" fillId="3" borderId="1" xfId="0" applyFont="1" applyFill="1" applyBorder="1" applyAlignment="1"/>
    <xf numFmtId="0" fontId="0" fillId="3" borderId="0" xfId="0" applyFill="1"/>
    <xf numFmtId="1" fontId="3" fillId="3" borderId="1" xfId="0" applyNumberFormat="1" applyFont="1" applyFill="1" applyBorder="1"/>
    <xf numFmtId="49" fontId="0" fillId="3" borderId="1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0" fillId="0" borderId="0" xfId="0" applyFill="1"/>
    <xf numFmtId="1" fontId="18" fillId="3" borderId="1" xfId="0" applyNumberFormat="1" applyFont="1" applyFill="1" applyBorder="1" applyAlignment="1"/>
    <xf numFmtId="1" fontId="18" fillId="0" borderId="1" xfId="0" applyNumberFormat="1" applyFont="1" applyFill="1" applyBorder="1" applyAlignment="1"/>
    <xf numFmtId="1" fontId="18" fillId="0" borderId="1" xfId="0" applyNumberFormat="1" applyFont="1" applyFill="1" applyBorder="1"/>
    <xf numFmtId="1" fontId="18" fillId="3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" fontId="0" fillId="0" borderId="0" xfId="0" applyNumberFormat="1"/>
    <xf numFmtId="0" fontId="19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3" fillId="0" borderId="1" xfId="0" applyFont="1" applyFill="1" applyBorder="1"/>
    <xf numFmtId="0" fontId="0" fillId="3" borderId="1" xfId="0" applyFill="1" applyBorder="1"/>
    <xf numFmtId="1" fontId="17" fillId="0" borderId="1" xfId="0" applyNumberFormat="1" applyFont="1" applyFill="1" applyBorder="1" applyAlignment="1"/>
    <xf numFmtId="49" fontId="13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/>
    </xf>
    <xf numFmtId="1" fontId="18" fillId="0" borderId="3" xfId="0" applyNumberFormat="1" applyFont="1" applyFill="1" applyBorder="1"/>
    <xf numFmtId="1" fontId="3" fillId="0" borderId="3" xfId="0" applyNumberFormat="1" applyFont="1" applyFill="1" applyBorder="1"/>
    <xf numFmtId="49" fontId="13" fillId="3" borderId="4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left"/>
    </xf>
    <xf numFmtId="1" fontId="18" fillId="3" borderId="4" xfId="0" applyNumberFormat="1" applyFont="1" applyFill="1" applyBorder="1"/>
    <xf numFmtId="1" fontId="18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/>
    <xf numFmtId="0" fontId="17" fillId="0" borderId="3" xfId="0" applyFont="1" applyFill="1" applyBorder="1" applyAlignment="1">
      <alignment horizontal="left"/>
    </xf>
    <xf numFmtId="1" fontId="18" fillId="5" borderId="1" xfId="0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95" t="s">
        <v>92</v>
      </c>
      <c r="C1" s="95"/>
      <c r="D1" s="95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95" t="s">
        <v>92</v>
      </c>
      <c r="C38" s="95"/>
      <c r="D38" s="95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96" t="s">
        <v>0</v>
      </c>
      <c r="B1" s="96"/>
      <c r="C1" s="96"/>
      <c r="D1" s="96"/>
      <c r="E1" s="96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3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3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3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3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3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3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3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3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3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3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3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3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3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3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3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3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3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3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3"/>
    </row>
    <row r="27" spans="1:7">
      <c r="A27" s="2"/>
      <c r="B27" s="3"/>
      <c r="C27" s="10"/>
      <c r="D27" s="10"/>
      <c r="E27" s="10"/>
      <c r="F27" s="10"/>
      <c r="G27" s="43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3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3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3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3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3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3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3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3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3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3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3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3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3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3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3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3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3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3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3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3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3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3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3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3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3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3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3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3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3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96" t="s">
        <v>0</v>
      </c>
      <c r="B1" s="96"/>
      <c r="C1" s="96"/>
      <c r="D1" s="96"/>
      <c r="E1" s="96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2"/>
  <sheetViews>
    <sheetView tabSelected="1" workbookViewId="0">
      <selection activeCell="R31" sqref="R31"/>
    </sheetView>
  </sheetViews>
  <sheetFormatPr defaultRowHeight="12.75"/>
  <cols>
    <col min="1" max="1" width="4.5703125" customWidth="1"/>
    <col min="2" max="2" width="30" customWidth="1"/>
    <col min="3" max="3" width="7" bestFit="1" customWidth="1"/>
    <col min="4" max="4" width="7.7109375" customWidth="1"/>
    <col min="5" max="5" width="7" customWidth="1"/>
    <col min="6" max="6" width="6.7109375" customWidth="1"/>
    <col min="7" max="7" width="6.140625" style="61" customWidth="1"/>
    <col min="8" max="8" width="6.42578125" style="61" customWidth="1"/>
    <col min="9" max="9" width="6.140625" style="61" customWidth="1"/>
    <col min="10" max="10" width="6.42578125" style="61" customWidth="1"/>
    <col min="11" max="11" width="6.28515625" customWidth="1"/>
    <col min="12" max="12" width="6.85546875" customWidth="1"/>
    <col min="13" max="13" width="6" customWidth="1"/>
    <col min="14" max="14" width="6.42578125" customWidth="1"/>
    <col min="15" max="15" width="7.5703125" bestFit="1" customWidth="1"/>
    <col min="16" max="16" width="7.7109375" customWidth="1"/>
  </cols>
  <sheetData>
    <row r="1" spans="1:16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>
      <c r="A2" s="47"/>
      <c r="B2" s="47"/>
      <c r="C2" s="47"/>
      <c r="D2" s="47"/>
      <c r="E2" s="47"/>
      <c r="F2" s="47"/>
      <c r="G2" s="58"/>
      <c r="H2" s="58"/>
      <c r="I2" s="58"/>
      <c r="J2" s="58"/>
      <c r="K2" s="47"/>
      <c r="L2" s="47"/>
      <c r="M2" s="47"/>
      <c r="N2" s="47"/>
      <c r="O2" s="47"/>
      <c r="P2" s="47"/>
    </row>
    <row r="3" spans="1:16">
      <c r="A3" s="98" t="s">
        <v>125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>
      <c r="A4" s="98" t="s">
        <v>135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>
      <c r="A5" s="47"/>
      <c r="B5" s="47"/>
      <c r="C5" s="47"/>
      <c r="D5" s="47"/>
      <c r="E5" s="47"/>
      <c r="F5" s="47"/>
      <c r="G5" s="58"/>
      <c r="H5" s="58"/>
      <c r="I5" s="58"/>
      <c r="J5" s="58"/>
      <c r="K5" s="47"/>
      <c r="L5" s="47"/>
      <c r="M5" s="47"/>
      <c r="N5" s="47"/>
      <c r="O5" s="47"/>
      <c r="P5" s="47"/>
    </row>
    <row r="6" spans="1:16" ht="25.5">
      <c r="A6" s="48"/>
      <c r="B6" s="48" t="s">
        <v>5</v>
      </c>
      <c r="C6" s="75" t="s">
        <v>138</v>
      </c>
      <c r="D6" s="49" t="s">
        <v>108</v>
      </c>
      <c r="E6" s="49" t="s">
        <v>31</v>
      </c>
      <c r="F6" s="49" t="s">
        <v>32</v>
      </c>
      <c r="G6" s="59" t="s">
        <v>33</v>
      </c>
      <c r="H6" s="59" t="s">
        <v>34</v>
      </c>
      <c r="I6" s="59" t="s">
        <v>35</v>
      </c>
      <c r="J6" s="59" t="s">
        <v>36</v>
      </c>
      <c r="K6" s="49" t="s">
        <v>37</v>
      </c>
      <c r="L6" s="49" t="s">
        <v>26</v>
      </c>
      <c r="M6" s="49" t="s">
        <v>27</v>
      </c>
      <c r="N6" s="49" t="s">
        <v>28</v>
      </c>
      <c r="O6" s="49" t="s">
        <v>107</v>
      </c>
      <c r="P6" s="48" t="s">
        <v>25</v>
      </c>
    </row>
    <row r="7" spans="1:16">
      <c r="A7" s="48" t="s">
        <v>1</v>
      </c>
      <c r="B7" s="50" t="s">
        <v>59</v>
      </c>
      <c r="C7" s="78">
        <v>23233</v>
      </c>
      <c r="E7" s="49"/>
      <c r="F7" s="49"/>
      <c r="G7" s="59"/>
      <c r="H7" s="60"/>
      <c r="I7" s="60"/>
      <c r="J7" s="60"/>
      <c r="K7" s="57"/>
      <c r="L7" s="57"/>
      <c r="M7" s="57"/>
      <c r="N7" s="57"/>
      <c r="O7" s="57"/>
      <c r="P7" s="38"/>
    </row>
    <row r="8" spans="1:16">
      <c r="A8" s="51" t="s">
        <v>43</v>
      </c>
      <c r="B8" s="55" t="s">
        <v>7</v>
      </c>
      <c r="C8" s="55"/>
      <c r="D8" s="70">
        <v>18121.66</v>
      </c>
      <c r="E8" s="70">
        <v>18121.66</v>
      </c>
      <c r="F8" s="70">
        <v>18121.66</v>
      </c>
      <c r="G8" s="70">
        <v>18121.66</v>
      </c>
      <c r="H8" s="69">
        <v>18537.36</v>
      </c>
      <c r="I8" s="69">
        <v>17705.96</v>
      </c>
      <c r="J8" s="69">
        <v>18121.66</v>
      </c>
      <c r="K8" s="69">
        <v>18121.66</v>
      </c>
      <c r="L8" s="73">
        <v>16589.66</v>
      </c>
      <c r="M8" s="70">
        <v>18121.66</v>
      </c>
      <c r="N8" s="70">
        <v>18121.66</v>
      </c>
      <c r="O8" s="82">
        <v>18137.12</v>
      </c>
      <c r="P8" s="38">
        <f>SUM(D8:O8)</f>
        <v>215943.38</v>
      </c>
    </row>
    <row r="9" spans="1:16" s="61" customFormat="1" ht="13.5" thickBot="1">
      <c r="A9" s="87" t="s">
        <v>126</v>
      </c>
      <c r="B9" s="88" t="s">
        <v>127</v>
      </c>
      <c r="C9" s="88"/>
      <c r="D9" s="89">
        <v>-47543.32</v>
      </c>
      <c r="E9" s="89">
        <v>2010.57</v>
      </c>
      <c r="F9" s="89">
        <v>5690.88</v>
      </c>
      <c r="G9" s="89">
        <v>5912.31</v>
      </c>
      <c r="H9" s="89">
        <v>8168.13</v>
      </c>
      <c r="I9" s="90">
        <v>17861.509999999998</v>
      </c>
      <c r="J9" s="90">
        <v>23035.06</v>
      </c>
      <c r="K9" s="90">
        <v>77951.09</v>
      </c>
      <c r="L9" s="90">
        <v>14100.18</v>
      </c>
      <c r="M9" s="90">
        <v>23715.91</v>
      </c>
      <c r="N9" s="90">
        <v>62378.29</v>
      </c>
      <c r="O9" s="90">
        <v>23586.79</v>
      </c>
      <c r="P9" s="91">
        <f>SUM(D9:O9)</f>
        <v>216867.40000000002</v>
      </c>
    </row>
    <row r="10" spans="1:16">
      <c r="A10" s="83"/>
      <c r="B10" s="92" t="s">
        <v>129</v>
      </c>
      <c r="C10" s="84"/>
      <c r="D10" s="85">
        <f>D8-D9</f>
        <v>65664.98</v>
      </c>
      <c r="E10" s="85">
        <f t="shared" ref="E10:O10" si="0">E8-E9</f>
        <v>16111.09</v>
      </c>
      <c r="F10" s="85">
        <f t="shared" si="0"/>
        <v>12430.779999999999</v>
      </c>
      <c r="G10" s="85">
        <f t="shared" si="0"/>
        <v>12209.349999999999</v>
      </c>
      <c r="H10" s="85">
        <f t="shared" si="0"/>
        <v>10369.23</v>
      </c>
      <c r="I10" s="85">
        <f t="shared" si="0"/>
        <v>-155.54999999999927</v>
      </c>
      <c r="J10" s="85">
        <f t="shared" si="0"/>
        <v>-4913.4000000000015</v>
      </c>
      <c r="K10" s="85">
        <f t="shared" si="0"/>
        <v>-59829.429999999993</v>
      </c>
      <c r="L10" s="85">
        <f t="shared" si="0"/>
        <v>2489.4799999999996</v>
      </c>
      <c r="M10" s="85">
        <f t="shared" si="0"/>
        <v>-5594.25</v>
      </c>
      <c r="N10" s="85">
        <f t="shared" si="0"/>
        <v>-44256.630000000005</v>
      </c>
      <c r="O10" s="85">
        <f t="shared" si="0"/>
        <v>-5449.6700000000019</v>
      </c>
      <c r="P10" s="86">
        <f>SUM(D10:O10)</f>
        <v>-924.02000000002226</v>
      </c>
    </row>
    <row r="11" spans="1:16">
      <c r="A11" s="51"/>
      <c r="B11" s="55"/>
      <c r="C11" s="76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39"/>
    </row>
    <row r="12" spans="1:16">
      <c r="A12" s="51"/>
      <c r="B12" s="55"/>
      <c r="C12" s="50"/>
      <c r="D12" s="70"/>
      <c r="E12" s="70"/>
      <c r="F12" s="70"/>
      <c r="G12" s="70"/>
      <c r="H12" s="70"/>
      <c r="I12" s="69"/>
      <c r="J12" s="69"/>
      <c r="K12" s="70"/>
      <c r="L12" s="70"/>
      <c r="M12" s="70"/>
      <c r="N12" s="70"/>
      <c r="O12" s="70"/>
      <c r="P12" s="39"/>
    </row>
    <row r="13" spans="1:16">
      <c r="A13" s="51" t="s">
        <v>128</v>
      </c>
      <c r="B13" s="50" t="s">
        <v>41</v>
      </c>
      <c r="C13" s="50"/>
      <c r="D13" s="70"/>
      <c r="E13" s="70"/>
      <c r="F13" s="70"/>
      <c r="G13" s="69"/>
      <c r="H13" s="69"/>
      <c r="I13" s="69"/>
      <c r="J13" s="69"/>
      <c r="K13" s="70"/>
      <c r="L13" s="70"/>
      <c r="M13" s="70"/>
      <c r="N13" s="70"/>
      <c r="O13" s="70"/>
      <c r="P13" s="39"/>
    </row>
    <row r="14" spans="1:16">
      <c r="A14" s="51"/>
      <c r="B14" s="76"/>
      <c r="C14" s="50"/>
      <c r="D14" s="1"/>
      <c r="E14" s="1"/>
      <c r="F14" s="1"/>
      <c r="G14" s="81"/>
      <c r="H14" s="81"/>
      <c r="I14" s="81"/>
      <c r="J14" s="81"/>
      <c r="K14" s="1"/>
      <c r="L14" s="1"/>
      <c r="M14" s="1"/>
      <c r="N14" s="1"/>
      <c r="O14" s="1"/>
      <c r="P14" s="1"/>
    </row>
    <row r="15" spans="1:16">
      <c r="A15" s="51"/>
      <c r="B15" s="79" t="s">
        <v>139</v>
      </c>
      <c r="C15" s="55">
        <v>0.9</v>
      </c>
      <c r="D15" s="73">
        <v>3118.41</v>
      </c>
      <c r="E15" s="73">
        <v>4157.88</v>
      </c>
      <c r="F15" s="73">
        <v>4157.88</v>
      </c>
      <c r="G15" s="73">
        <v>4157.88</v>
      </c>
      <c r="H15" s="73">
        <v>4157.88</v>
      </c>
      <c r="I15" s="73">
        <v>4157.88</v>
      </c>
      <c r="J15" s="73">
        <v>4157.88</v>
      </c>
      <c r="K15" s="73">
        <v>4157.88</v>
      </c>
      <c r="L15" s="73">
        <v>4157.88</v>
      </c>
      <c r="M15" s="73">
        <v>4157.88</v>
      </c>
      <c r="N15" s="73">
        <v>4157.88</v>
      </c>
      <c r="O15" s="73">
        <v>4157.88</v>
      </c>
      <c r="P15" s="39">
        <f>SUM(D15:O15)</f>
        <v>48855.09</v>
      </c>
    </row>
    <row r="16" spans="1:16">
      <c r="A16" s="51"/>
      <c r="B16" s="79" t="s">
        <v>133</v>
      </c>
      <c r="C16" s="56">
        <v>0.6</v>
      </c>
      <c r="D16" s="72">
        <v>2078.94</v>
      </c>
      <c r="E16" s="72">
        <v>2078.94</v>
      </c>
      <c r="F16" s="72">
        <v>2078.94</v>
      </c>
      <c r="G16" s="72">
        <v>2078.94</v>
      </c>
      <c r="H16" s="72">
        <v>2078.94</v>
      </c>
      <c r="I16" s="72">
        <v>2078.94</v>
      </c>
      <c r="J16" s="72">
        <v>2078.94</v>
      </c>
      <c r="K16" s="72">
        <v>2078.94</v>
      </c>
      <c r="L16" s="72">
        <v>2078.94</v>
      </c>
      <c r="M16" s="72">
        <v>2078.94</v>
      </c>
      <c r="N16" s="72">
        <v>2078.94</v>
      </c>
      <c r="O16" s="72">
        <v>2078.94</v>
      </c>
      <c r="P16" s="39">
        <f>SUM(D16:O16)</f>
        <v>24947.279999999995</v>
      </c>
    </row>
    <row r="17" spans="1:16">
      <c r="A17" s="48"/>
      <c r="B17" s="79" t="s">
        <v>136</v>
      </c>
      <c r="C17" s="56"/>
      <c r="D17" s="93">
        <v>1200</v>
      </c>
      <c r="E17" s="93">
        <v>1200</v>
      </c>
      <c r="F17" s="93">
        <v>1200</v>
      </c>
      <c r="G17" s="93">
        <v>1200</v>
      </c>
      <c r="H17" s="93">
        <v>1200</v>
      </c>
      <c r="I17" s="93">
        <v>1200</v>
      </c>
      <c r="J17" s="93">
        <v>1200</v>
      </c>
      <c r="K17" s="93">
        <v>1200</v>
      </c>
      <c r="L17" s="93">
        <v>1200</v>
      </c>
      <c r="M17" s="93">
        <v>1200</v>
      </c>
      <c r="N17" s="93">
        <v>1200</v>
      </c>
      <c r="O17" s="93">
        <v>1200</v>
      </c>
      <c r="P17" s="39">
        <f>SUM(D17:O17)</f>
        <v>14400</v>
      </c>
    </row>
    <row r="18" spans="1:16">
      <c r="A18" s="48"/>
      <c r="B18" s="79" t="s">
        <v>137</v>
      </c>
      <c r="C18" s="56">
        <v>0.45</v>
      </c>
      <c r="D18" s="72">
        <v>1559.2</v>
      </c>
      <c r="E18" s="72">
        <v>1559.2</v>
      </c>
      <c r="F18" s="72">
        <v>1559.2</v>
      </c>
      <c r="G18" s="72">
        <v>1559.2</v>
      </c>
      <c r="H18" s="72">
        <v>1559.2</v>
      </c>
      <c r="I18" s="72">
        <v>1559.2</v>
      </c>
      <c r="J18" s="72">
        <v>1559.2</v>
      </c>
      <c r="K18" s="72">
        <v>1559.2</v>
      </c>
      <c r="L18" s="72">
        <v>1559.2</v>
      </c>
      <c r="M18" s="72">
        <v>1559.2</v>
      </c>
      <c r="N18" s="72">
        <v>1559.2</v>
      </c>
      <c r="O18" s="72">
        <v>1559.2</v>
      </c>
      <c r="P18" s="39">
        <f>SUM(D18:O18)</f>
        <v>18710.400000000005</v>
      </c>
    </row>
    <row r="19" spans="1:16">
      <c r="A19" s="66"/>
      <c r="B19" s="80" t="s">
        <v>134</v>
      </c>
      <c r="C19" s="67"/>
      <c r="D19" s="74">
        <v>2126</v>
      </c>
      <c r="E19" s="74">
        <v>0</v>
      </c>
      <c r="F19" s="74">
        <v>788.8</v>
      </c>
      <c r="G19" s="74">
        <v>5747</v>
      </c>
      <c r="H19" s="74">
        <v>3462.34</v>
      </c>
      <c r="I19" s="94" t="s">
        <v>62</v>
      </c>
      <c r="J19" s="74">
        <v>37699</v>
      </c>
      <c r="K19" s="74">
        <v>6357</v>
      </c>
      <c r="L19" s="74">
        <v>77958.52</v>
      </c>
      <c r="M19" s="74">
        <v>9676</v>
      </c>
      <c r="N19" s="74">
        <v>2898.7</v>
      </c>
      <c r="O19" s="74">
        <v>5968.6</v>
      </c>
      <c r="P19" s="39">
        <f>SUM(C19:O19)</f>
        <v>152681.96000000002</v>
      </c>
    </row>
    <row r="20" spans="1:16">
      <c r="A20" s="40"/>
      <c r="B20" s="56"/>
      <c r="C20" s="79"/>
      <c r="D20" s="73"/>
      <c r="E20" s="73"/>
      <c r="F20" s="73"/>
      <c r="G20" s="72"/>
      <c r="H20" s="72"/>
      <c r="I20" s="72"/>
      <c r="J20" s="72"/>
      <c r="K20" s="73"/>
      <c r="L20" s="73"/>
      <c r="M20" s="73"/>
      <c r="N20" s="73"/>
      <c r="O20" s="73"/>
      <c r="P20" s="39">
        <f>SUM(P15:P19)</f>
        <v>259594.73000000004</v>
      </c>
    </row>
    <row r="21" spans="1:16" s="68" customFormat="1">
      <c r="A21" s="54"/>
      <c r="B21" s="56"/>
      <c r="C21" s="56"/>
      <c r="D21" s="73"/>
      <c r="E21" s="73"/>
      <c r="F21" s="73"/>
      <c r="G21" s="72"/>
      <c r="H21" s="72"/>
      <c r="I21" s="72"/>
      <c r="J21" s="72"/>
      <c r="K21" s="73"/>
      <c r="L21" s="73"/>
      <c r="M21" s="73"/>
      <c r="N21" s="73"/>
      <c r="O21" s="73"/>
      <c r="P21" s="39"/>
    </row>
    <row r="22" spans="1:16">
      <c r="A22" s="63"/>
      <c r="B22" s="64"/>
      <c r="C22" s="64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>
      <c r="A23" s="63"/>
      <c r="B23" s="65" t="s">
        <v>130</v>
      </c>
      <c r="C23" s="65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>
        <f>P8-C7-P20</f>
        <v>-66884.350000000035</v>
      </c>
    </row>
    <row r="24" spans="1:16" s="61" customFormat="1">
      <c r="A24"/>
      <c r="B24"/>
      <c r="C24"/>
      <c r="D24"/>
      <c r="E24"/>
      <c r="F24"/>
      <c r="G24" s="68"/>
      <c r="H24" s="68"/>
      <c r="I24" s="68"/>
      <c r="J24" s="68"/>
      <c r="K24"/>
      <c r="L24"/>
      <c r="M24"/>
      <c r="N24"/>
      <c r="O24"/>
      <c r="P24" s="77"/>
    </row>
    <row r="25" spans="1:16" s="61" customFormat="1">
      <c r="A25"/>
      <c r="B25"/>
      <c r="C25"/>
      <c r="D25"/>
      <c r="E25"/>
      <c r="F25"/>
      <c r="G25" s="68"/>
      <c r="H25" s="68"/>
      <c r="I25" s="68"/>
      <c r="J25" s="68"/>
      <c r="K25"/>
      <c r="L25"/>
      <c r="M25"/>
      <c r="N25"/>
      <c r="O25"/>
      <c r="P25"/>
    </row>
    <row r="26" spans="1:16">
      <c r="A26" s="52"/>
      <c r="B26" s="53" t="s">
        <v>131</v>
      </c>
      <c r="C26" s="53"/>
      <c r="D26" s="53"/>
      <c r="E26" s="53"/>
      <c r="F26" s="53"/>
      <c r="G26" s="47"/>
      <c r="H26" s="47"/>
      <c r="I26" s="47"/>
      <c r="J26" s="47"/>
      <c r="K26" s="47"/>
      <c r="L26" s="98" t="s">
        <v>132</v>
      </c>
      <c r="M26" s="98"/>
      <c r="N26" s="98"/>
      <c r="O26" s="47"/>
      <c r="P26" s="47"/>
    </row>
    <row r="27" spans="1:16">
      <c r="A27" s="52"/>
      <c r="B27" s="52"/>
      <c r="C27" s="52"/>
      <c r="G27" s="68"/>
      <c r="H27" s="68"/>
      <c r="I27" s="68"/>
      <c r="J27" s="68"/>
    </row>
    <row r="28" spans="1:16">
      <c r="A28" s="52"/>
      <c r="G28"/>
      <c r="H28"/>
      <c r="I28"/>
      <c r="J28"/>
    </row>
    <row r="29" spans="1:16">
      <c r="A29" s="52"/>
      <c r="G29"/>
      <c r="H29"/>
      <c r="I29"/>
      <c r="J29"/>
    </row>
    <row r="30" spans="1:16">
      <c r="G30"/>
      <c r="H30"/>
      <c r="I30"/>
      <c r="J30"/>
    </row>
    <row r="31" spans="1:16">
      <c r="G31"/>
      <c r="H31"/>
      <c r="I31"/>
      <c r="J31"/>
    </row>
    <row r="32" spans="1:16">
      <c r="G32"/>
      <c r="H32"/>
      <c r="I32"/>
      <c r="J32"/>
    </row>
    <row r="33" spans="7:10">
      <c r="G33"/>
      <c r="H33"/>
      <c r="I33"/>
      <c r="J33"/>
    </row>
    <row r="34" spans="7:10">
      <c r="G34"/>
      <c r="H34"/>
      <c r="I34"/>
      <c r="J34"/>
    </row>
    <row r="35" spans="7:10">
      <c r="G35"/>
      <c r="H35"/>
      <c r="I35"/>
      <c r="J35"/>
    </row>
    <row r="36" spans="7:10">
      <c r="G36"/>
      <c r="H36"/>
      <c r="I36"/>
      <c r="J36"/>
    </row>
    <row r="37" spans="7:10">
      <c r="G37"/>
      <c r="H37"/>
      <c r="I37"/>
      <c r="J37"/>
    </row>
    <row r="38" spans="7:10">
      <c r="G38"/>
      <c r="H38"/>
      <c r="I38"/>
      <c r="J38"/>
    </row>
    <row r="39" spans="7:10">
      <c r="G39"/>
      <c r="H39"/>
      <c r="I39"/>
      <c r="J39"/>
    </row>
    <row r="40" spans="7:10">
      <c r="G40"/>
      <c r="H40"/>
      <c r="I40"/>
      <c r="J40"/>
    </row>
    <row r="41" spans="7:10">
      <c r="G41"/>
      <c r="H41"/>
      <c r="I41"/>
      <c r="J41"/>
    </row>
    <row r="42" spans="7:10">
      <c r="G42"/>
      <c r="H42"/>
      <c r="I42"/>
      <c r="J42"/>
    </row>
    <row r="43" spans="7:10">
      <c r="G43"/>
      <c r="H43"/>
      <c r="I43"/>
      <c r="J43"/>
    </row>
    <row r="44" spans="7:10">
      <c r="G44"/>
      <c r="H44"/>
      <c r="I44"/>
      <c r="J44"/>
    </row>
    <row r="45" spans="7:10">
      <c r="G45"/>
      <c r="H45"/>
      <c r="I45"/>
      <c r="J45"/>
    </row>
    <row r="46" spans="7:10">
      <c r="G46"/>
      <c r="H46"/>
      <c r="I46"/>
      <c r="J46"/>
    </row>
    <row r="47" spans="7:10">
      <c r="G47"/>
      <c r="H47"/>
      <c r="I47"/>
      <c r="J47"/>
    </row>
    <row r="48" spans="7:10">
      <c r="G48"/>
      <c r="H48"/>
      <c r="I48"/>
      <c r="J48"/>
    </row>
    <row r="49" spans="7:10">
      <c r="G49"/>
      <c r="H49"/>
      <c r="I49"/>
      <c r="J49"/>
    </row>
    <row r="50" spans="7:10">
      <c r="G50"/>
      <c r="H50"/>
      <c r="I50"/>
      <c r="J50"/>
    </row>
    <row r="51" spans="7:10">
      <c r="G51"/>
      <c r="H51"/>
      <c r="I51"/>
      <c r="J51"/>
    </row>
    <row r="52" spans="7:10">
      <c r="G52"/>
      <c r="H52"/>
      <c r="I52"/>
      <c r="J52"/>
    </row>
    <row r="53" spans="7:10">
      <c r="G53"/>
      <c r="H53"/>
      <c r="I53"/>
      <c r="J53"/>
    </row>
    <row r="54" spans="7:10">
      <c r="G54"/>
      <c r="H54"/>
      <c r="I54"/>
      <c r="J54"/>
    </row>
    <row r="55" spans="7:10">
      <c r="G55"/>
      <c r="H55"/>
      <c r="I55"/>
      <c r="J55"/>
    </row>
    <row r="56" spans="7:10">
      <c r="G56"/>
      <c r="H56"/>
      <c r="I56"/>
      <c r="J56"/>
    </row>
    <row r="57" spans="7:10">
      <c r="G57"/>
      <c r="H57"/>
      <c r="I57"/>
      <c r="J57"/>
    </row>
    <row r="58" spans="7:10">
      <c r="G58"/>
      <c r="H58"/>
      <c r="I58"/>
      <c r="J58"/>
    </row>
    <row r="59" spans="7:10">
      <c r="G59"/>
      <c r="H59"/>
      <c r="I59"/>
      <c r="J59"/>
    </row>
    <row r="60" spans="7:10">
      <c r="G60"/>
      <c r="H60"/>
      <c r="I60"/>
      <c r="J60"/>
    </row>
    <row r="61" spans="7:10">
      <c r="G61"/>
      <c r="H61"/>
      <c r="I61"/>
      <c r="J61"/>
    </row>
    <row r="62" spans="7:10">
      <c r="G62"/>
      <c r="H62"/>
      <c r="I62"/>
      <c r="J62"/>
    </row>
    <row r="63" spans="7:10">
      <c r="G63"/>
      <c r="H63"/>
      <c r="I63"/>
      <c r="J63"/>
    </row>
    <row r="64" spans="7:10">
      <c r="G64"/>
      <c r="H64"/>
      <c r="I64"/>
      <c r="J64"/>
    </row>
    <row r="65" spans="7:10">
      <c r="G65"/>
      <c r="H65"/>
      <c r="I65"/>
      <c r="J65"/>
    </row>
    <row r="66" spans="7:10">
      <c r="G66"/>
      <c r="H66"/>
      <c r="I66"/>
      <c r="J66"/>
    </row>
    <row r="67" spans="7:10">
      <c r="G67"/>
      <c r="H67"/>
      <c r="I67"/>
      <c r="J67"/>
    </row>
    <row r="68" spans="7:10">
      <c r="G68"/>
      <c r="H68"/>
      <c r="I68"/>
      <c r="J68"/>
    </row>
    <row r="69" spans="7:10">
      <c r="G69"/>
      <c r="H69"/>
      <c r="I69"/>
      <c r="J69"/>
    </row>
    <row r="70" spans="7:10">
      <c r="G70"/>
      <c r="H70"/>
      <c r="I70"/>
      <c r="J70"/>
    </row>
    <row r="71" spans="7:10">
      <c r="G71"/>
      <c r="H71"/>
      <c r="I71"/>
      <c r="J71"/>
    </row>
    <row r="72" spans="7:10">
      <c r="G72"/>
      <c r="H72"/>
      <c r="I72"/>
      <c r="J72"/>
    </row>
    <row r="73" spans="7:10">
      <c r="G73"/>
      <c r="H73"/>
      <c r="I73"/>
      <c r="J73"/>
    </row>
    <row r="74" spans="7:10">
      <c r="G74"/>
      <c r="H74"/>
      <c r="I74"/>
      <c r="J74"/>
    </row>
    <row r="75" spans="7:10">
      <c r="G75"/>
      <c r="H75"/>
      <c r="I75"/>
      <c r="J75"/>
    </row>
    <row r="76" spans="7:10">
      <c r="G76"/>
      <c r="H76"/>
      <c r="I76"/>
      <c r="J76"/>
    </row>
    <row r="77" spans="7:10">
      <c r="G77"/>
      <c r="H77"/>
      <c r="I77"/>
      <c r="J77"/>
    </row>
    <row r="78" spans="7:10">
      <c r="G78"/>
      <c r="H78"/>
      <c r="I78"/>
      <c r="J78"/>
    </row>
    <row r="79" spans="7:10">
      <c r="G79"/>
      <c r="H79"/>
      <c r="I79"/>
      <c r="J79"/>
    </row>
    <row r="80" spans="7:10">
      <c r="G80"/>
      <c r="H80"/>
      <c r="I80"/>
      <c r="J80"/>
    </row>
    <row r="81" spans="7:10">
      <c r="G81"/>
      <c r="H81"/>
      <c r="I81"/>
      <c r="J81"/>
    </row>
    <row r="82" spans="7:10">
      <c r="G82"/>
      <c r="H82"/>
      <c r="I82"/>
      <c r="J82"/>
    </row>
    <row r="83" spans="7:10">
      <c r="G83"/>
      <c r="H83"/>
      <c r="I83"/>
      <c r="J83"/>
    </row>
    <row r="84" spans="7:10">
      <c r="G84"/>
      <c r="H84"/>
      <c r="I84"/>
      <c r="J84"/>
    </row>
    <row r="85" spans="7:10">
      <c r="G85"/>
      <c r="H85"/>
      <c r="I85"/>
      <c r="J85"/>
    </row>
    <row r="86" spans="7:10">
      <c r="G86"/>
      <c r="H86"/>
      <c r="I86"/>
      <c r="J86"/>
    </row>
    <row r="87" spans="7:10">
      <c r="G87"/>
      <c r="H87"/>
      <c r="I87"/>
      <c r="J87"/>
    </row>
    <row r="88" spans="7:10">
      <c r="G88"/>
      <c r="H88"/>
      <c r="I88"/>
      <c r="J88"/>
    </row>
    <row r="89" spans="7:10">
      <c r="G89"/>
      <c r="H89"/>
      <c r="I89"/>
      <c r="J89"/>
    </row>
    <row r="90" spans="7:10">
      <c r="G90"/>
      <c r="H90"/>
      <c r="I90"/>
      <c r="J90"/>
    </row>
    <row r="91" spans="7:10">
      <c r="G91"/>
      <c r="H91"/>
      <c r="I91"/>
      <c r="J91"/>
    </row>
    <row r="92" spans="7:10">
      <c r="G92"/>
      <c r="H92"/>
      <c r="I92"/>
      <c r="J92"/>
    </row>
    <row r="93" spans="7:10">
      <c r="G93"/>
      <c r="H93"/>
      <c r="I93"/>
      <c r="J93"/>
    </row>
    <row r="94" spans="7:10">
      <c r="G94"/>
      <c r="H94"/>
      <c r="I94"/>
      <c r="J94"/>
    </row>
    <row r="95" spans="7:10">
      <c r="G95"/>
      <c r="H95"/>
      <c r="I95"/>
      <c r="J95"/>
    </row>
    <row r="96" spans="7:10">
      <c r="G96"/>
      <c r="H96"/>
      <c r="I96"/>
      <c r="J96"/>
    </row>
    <row r="97" spans="7:10">
      <c r="G97"/>
      <c r="H97"/>
      <c r="I97"/>
      <c r="J97"/>
    </row>
    <row r="98" spans="7:10">
      <c r="G98"/>
      <c r="H98"/>
      <c r="I98"/>
      <c r="J98"/>
    </row>
    <row r="99" spans="7:10">
      <c r="G99"/>
      <c r="H99"/>
      <c r="I99"/>
      <c r="J99"/>
    </row>
    <row r="100" spans="7:10">
      <c r="G100"/>
      <c r="H100"/>
      <c r="I100"/>
      <c r="J100"/>
    </row>
    <row r="101" spans="7:10">
      <c r="G101"/>
      <c r="H101"/>
      <c r="I101"/>
      <c r="J101"/>
    </row>
    <row r="102" spans="7:10">
      <c r="G102"/>
      <c r="H102"/>
      <c r="I102"/>
      <c r="J102"/>
    </row>
  </sheetData>
  <mergeCells count="4">
    <mergeCell ref="A1:P1"/>
    <mergeCell ref="A3:P3"/>
    <mergeCell ref="A4:P4"/>
    <mergeCell ref="L26:N26"/>
  </mergeCells>
  <phoneticPr fontId="0" type="noConversion"/>
  <pageMargins left="0.75" right="0.75" top="1" bottom="1" header="0.5" footer="0.5"/>
  <pageSetup paperSize="9" orientation="landscape" verticalDpi="200" r:id="rId1"/>
  <headerFooter alignWithMargins="0"/>
  <ignoredErrors>
    <ignoredError sqref="A13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41" t="s">
        <v>22</v>
      </c>
      <c r="C145" s="42">
        <v>164630</v>
      </c>
    </row>
    <row r="146" spans="1:3">
      <c r="A146" s="6"/>
      <c r="B146" s="45" t="s">
        <v>23</v>
      </c>
      <c r="C146" s="46">
        <v>40033</v>
      </c>
    </row>
    <row r="147" spans="1:3">
      <c r="A147" s="6"/>
      <c r="B147" s="45" t="s">
        <v>50</v>
      </c>
      <c r="C147" s="46">
        <v>4602</v>
      </c>
    </row>
    <row r="148" spans="1:3">
      <c r="A148" s="6"/>
      <c r="B148" s="45" t="s">
        <v>49</v>
      </c>
      <c r="C148" s="46">
        <v>2286</v>
      </c>
    </row>
    <row r="149" spans="1:3">
      <c r="A149" s="6"/>
      <c r="B149" s="45" t="s">
        <v>24</v>
      </c>
      <c r="C149" s="46">
        <v>0</v>
      </c>
    </row>
    <row r="150" spans="1:3">
      <c r="A150" s="6"/>
      <c r="B150" s="45" t="s">
        <v>105</v>
      </c>
      <c r="C150" s="46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4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4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Лист8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2012-02-06T07:26:45Z</cp:lastPrinted>
  <dcterms:created xsi:type="dcterms:W3CDTF">1996-10-08T23:32:33Z</dcterms:created>
  <dcterms:modified xsi:type="dcterms:W3CDTF">2012-04-16T05:27:28Z</dcterms:modified>
</cp:coreProperties>
</file>