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247" firstSheet="7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2014г." sheetId="8" r:id="rId8"/>
    <sheet name="01.12.2014г." sheetId="9" r:id="rId9"/>
    <sheet name="Лист8" sheetId="10" r:id="rId10"/>
  </sheets>
  <definedNames>
    <definedName name="_xlnm.Print_Area" localSheetId="2">'Лист3'!$A$1:$Z$743</definedName>
  </definedNames>
  <calcPr fullCalcOnLoad="1" refMode="R1C1"/>
</workbook>
</file>

<file path=xl/sharedStrings.xml><?xml version="1.0" encoding="utf-8"?>
<sst xmlns="http://schemas.openxmlformats.org/spreadsheetml/2006/main" count="2561" uniqueCount="1213">
  <si>
    <t>п №</t>
  </si>
  <si>
    <t>этаж</t>
  </si>
  <si>
    <t xml:space="preserve"> кол-во квартир  всего из них:</t>
  </si>
  <si>
    <t>1 комн</t>
  </si>
  <si>
    <t>2комн.</t>
  </si>
  <si>
    <t>4 комн</t>
  </si>
  <si>
    <t>5 комн</t>
  </si>
  <si>
    <t xml:space="preserve">общая </t>
  </si>
  <si>
    <t>площадь</t>
  </si>
  <si>
    <t xml:space="preserve">площадь </t>
  </si>
  <si>
    <t>л/счетов</t>
  </si>
  <si>
    <t>л/ клеток</t>
  </si>
  <si>
    <t>встроек</t>
  </si>
  <si>
    <t>центральное</t>
  </si>
  <si>
    <t>отопление</t>
  </si>
  <si>
    <t>ГВС</t>
  </si>
  <si>
    <t>ХВС</t>
  </si>
  <si>
    <t>канализация</t>
  </si>
  <si>
    <t>ванна</t>
  </si>
  <si>
    <t>эл.плиты</t>
  </si>
  <si>
    <t xml:space="preserve">    кол-во</t>
  </si>
  <si>
    <t>подъездов</t>
  </si>
  <si>
    <t xml:space="preserve">материал </t>
  </si>
  <si>
    <t xml:space="preserve">       стен</t>
  </si>
  <si>
    <t xml:space="preserve">      год</t>
  </si>
  <si>
    <t xml:space="preserve">              адрес</t>
  </si>
  <si>
    <t xml:space="preserve"> кв-р  всего</t>
  </si>
  <si>
    <t xml:space="preserve">  з комн</t>
  </si>
  <si>
    <t>ЖИЛОЙ   ФОНД</t>
  </si>
  <si>
    <t>на 2009год</t>
  </si>
  <si>
    <t>Директор ООО "Сервис - Лайн"</t>
  </si>
  <si>
    <t>"______"  _____________2009год.</t>
  </si>
  <si>
    <t>Утверждаю:</t>
  </si>
  <si>
    <t xml:space="preserve">Калинина 6 </t>
  </si>
  <si>
    <t>Г. Тихонова 8а</t>
  </si>
  <si>
    <t>Ленина 68</t>
  </si>
  <si>
    <t>Октябрьская 113 а</t>
  </si>
  <si>
    <t>Октябрьская 105</t>
  </si>
  <si>
    <t xml:space="preserve">Пушкина 36 </t>
  </si>
  <si>
    <t>Советская 67</t>
  </si>
  <si>
    <t>по ООО "Сервис- Лайн"</t>
  </si>
  <si>
    <t>итого</t>
  </si>
  <si>
    <t>ж/бетон</t>
  </si>
  <si>
    <t>кирп</t>
  </si>
  <si>
    <t xml:space="preserve"> ввода</t>
  </si>
  <si>
    <t>по  ТСЖ "Ветеран"</t>
  </si>
  <si>
    <t>Советская 65</t>
  </si>
  <si>
    <t xml:space="preserve">итого </t>
  </si>
  <si>
    <t>по  ТСЖ "Буревестник"</t>
  </si>
  <si>
    <t>Советская 55</t>
  </si>
  <si>
    <t>советская 53</t>
  </si>
  <si>
    <t>Советская 57</t>
  </si>
  <si>
    <t>итого:</t>
  </si>
  <si>
    <t>кирпич</t>
  </si>
  <si>
    <t>панел</t>
  </si>
  <si>
    <t>подвала</t>
  </si>
  <si>
    <t>брус</t>
  </si>
  <si>
    <t>шлакобл</t>
  </si>
  <si>
    <t>для целевых денег</t>
  </si>
  <si>
    <t xml:space="preserve">   цент. Отопление</t>
  </si>
  <si>
    <t xml:space="preserve">розлив м. </t>
  </si>
  <si>
    <t xml:space="preserve">стояки м. </t>
  </si>
  <si>
    <t xml:space="preserve">          ХВС</t>
  </si>
  <si>
    <t xml:space="preserve">             ГВС</t>
  </si>
  <si>
    <t xml:space="preserve">    п/ сушители</t>
  </si>
  <si>
    <t>по  ТСЖ "Черемушки"</t>
  </si>
  <si>
    <t>Базарная6</t>
  </si>
  <si>
    <t>Базарная3</t>
  </si>
  <si>
    <t xml:space="preserve">Орлова 30 </t>
  </si>
  <si>
    <t>Орлова 30 а</t>
  </si>
  <si>
    <t>Кр. Партизан 28</t>
  </si>
  <si>
    <t>Кр. Партизан 28 а</t>
  </si>
  <si>
    <t>УТВЕРЖДАЮ:</t>
  </si>
  <si>
    <t>Логашева Т. В. ______________</t>
  </si>
  <si>
    <t>Советская 60</t>
  </si>
  <si>
    <t>Г. Тихонова 17 а</t>
  </si>
  <si>
    <t>панель</t>
  </si>
  <si>
    <t xml:space="preserve">                                                               Директор ооо"Сервис - Лайн"</t>
  </si>
  <si>
    <t>кр. Партизан 17</t>
  </si>
  <si>
    <t>Чкалова 30</t>
  </si>
  <si>
    <t>Бограда 96</t>
  </si>
  <si>
    <t>Бограда 102</t>
  </si>
  <si>
    <t>Зеленая 6</t>
  </si>
  <si>
    <t xml:space="preserve">                 в том числе м.кв.</t>
  </si>
  <si>
    <t>саман</t>
  </si>
  <si>
    <t>бутов.</t>
  </si>
  <si>
    <t>кирпич.</t>
  </si>
  <si>
    <t>кл-во проживающих граждан</t>
  </si>
  <si>
    <t>№ п/п</t>
  </si>
  <si>
    <t>Адрес жилого дома</t>
  </si>
  <si>
    <t xml:space="preserve">    кол-во квартир</t>
  </si>
  <si>
    <t>общая площадь МЖД кв.м.</t>
  </si>
  <si>
    <t>Общая площадь нежилых помещений кв.м.</t>
  </si>
  <si>
    <t>Общая площадь жилых помещений кв.м.</t>
  </si>
  <si>
    <t>Характеристики обслуживаемых многоквартирных жилых домов</t>
  </si>
  <si>
    <t>Приложение</t>
  </si>
  <si>
    <t>Таблица 1</t>
  </si>
  <si>
    <t>(*) заполняется на основании технического паспорта на дом и имеющихся в УК информации</t>
  </si>
  <si>
    <t>Дзержинского 2</t>
  </si>
  <si>
    <t>Дзержинского 4</t>
  </si>
  <si>
    <t>Дзержинского 8</t>
  </si>
  <si>
    <t>Логашева Т.В.</t>
  </si>
  <si>
    <t xml:space="preserve">ЖИЛОЙ   ФОНД, </t>
  </si>
  <si>
    <t xml:space="preserve">Советская </t>
  </si>
  <si>
    <t>8а</t>
  </si>
  <si>
    <t>113а</t>
  </si>
  <si>
    <t>17а</t>
  </si>
  <si>
    <t xml:space="preserve">советская </t>
  </si>
  <si>
    <t xml:space="preserve">Г. Тихонова </t>
  </si>
  <si>
    <t xml:space="preserve">Калинина </t>
  </si>
  <si>
    <t xml:space="preserve">Ленина </t>
  </si>
  <si>
    <t xml:space="preserve">Октябрьская </t>
  </si>
  <si>
    <t xml:space="preserve">Пушкина </t>
  </si>
  <si>
    <t xml:space="preserve">кр. Партизан </t>
  </si>
  <si>
    <t xml:space="preserve">Чкалова </t>
  </si>
  <si>
    <t xml:space="preserve">Бограда </t>
  </si>
  <si>
    <t>Зеленая</t>
  </si>
  <si>
    <t xml:space="preserve">Дзержинского </t>
  </si>
  <si>
    <t>Чаторова Алина Федоровна</t>
  </si>
  <si>
    <t>56.7</t>
  </si>
  <si>
    <t>Воропаева  Марина Петровна</t>
  </si>
  <si>
    <t>72.4</t>
  </si>
  <si>
    <t>Метлина Альбина Александровна</t>
  </si>
  <si>
    <t>78.2</t>
  </si>
  <si>
    <t>Ефимова Валентина Петровна</t>
  </si>
  <si>
    <t>57.9</t>
  </si>
  <si>
    <t>Иванов Алексей Петрович</t>
  </si>
  <si>
    <t>72.2</t>
  </si>
  <si>
    <t>Мазакова Клавдия Александровна</t>
  </si>
  <si>
    <t>79.4</t>
  </si>
  <si>
    <t>Белов Иван Ильич</t>
  </si>
  <si>
    <t>78.6</t>
  </si>
  <si>
    <t>Узжин Андрей Евдокимович</t>
  </si>
  <si>
    <t>73.3</t>
  </si>
  <si>
    <t>Ефимов Андрей Юрьевич</t>
  </si>
  <si>
    <t>91.9</t>
  </si>
  <si>
    <t>Дворянчиков Михаил Юрьевич</t>
  </si>
  <si>
    <t>78</t>
  </si>
  <si>
    <t>Чайников Владимир Алексеевич</t>
  </si>
  <si>
    <t>74</t>
  </si>
  <si>
    <t>Попов Анатолий Иванович</t>
  </si>
  <si>
    <t>91.6</t>
  </si>
  <si>
    <t>Багаева Алефтина Борисовна</t>
  </si>
  <si>
    <t>78.4</t>
  </si>
  <si>
    <t>Михайлова Антонина Романовна</t>
  </si>
  <si>
    <t>72.1</t>
  </si>
  <si>
    <t>Юрчик Анна Александровна</t>
  </si>
  <si>
    <t>55.8</t>
  </si>
  <si>
    <t>Турова Мария Павловна</t>
  </si>
  <si>
    <t>78.7</t>
  </si>
  <si>
    <t>Верба Василий Кириллович</t>
  </si>
  <si>
    <t>72.6</t>
  </si>
  <si>
    <t>Путинцева Анастасия Юрьевна</t>
  </si>
  <si>
    <t>57.5</t>
  </si>
  <si>
    <t>Улица</t>
  </si>
  <si>
    <t>Дом</t>
  </si>
  <si>
    <t>номер жилого дома</t>
  </si>
  <si>
    <t>Общая площадь дома, кв.м.</t>
  </si>
  <si>
    <t>Площадь мест общего пользования, кв.м.</t>
  </si>
  <si>
    <t>Квартира</t>
  </si>
  <si>
    <t>номер квартиры</t>
  </si>
  <si>
    <t>Общая площадь квартиры, кв.м.</t>
  </si>
  <si>
    <t>Встроенные помещения</t>
  </si>
  <si>
    <t>ФИО собственника</t>
  </si>
  <si>
    <t>Адрес многоквартирного жилого дома</t>
  </si>
  <si>
    <t>Васильева Любовь Васильевна</t>
  </si>
  <si>
    <t>60.2</t>
  </si>
  <si>
    <t>Суконкина Валентина Ивановна</t>
  </si>
  <si>
    <t>60.5</t>
  </si>
  <si>
    <t>Мутовин Иван Васильевич</t>
  </si>
  <si>
    <t>42.2</t>
  </si>
  <si>
    <t>Сиделева Наталья Николаевна</t>
  </si>
  <si>
    <t>33.7</t>
  </si>
  <si>
    <t>Пициль Тамара Егоровна</t>
  </si>
  <si>
    <t>60.4</t>
  </si>
  <si>
    <t>Безруких Елена Александровна</t>
  </si>
  <si>
    <t>60.6</t>
  </si>
  <si>
    <t>Герасимович Надежда Радусовна</t>
  </si>
  <si>
    <t>61.9</t>
  </si>
  <si>
    <t>Казанцева Наталья Владимировна</t>
  </si>
  <si>
    <t>77.1</t>
  </si>
  <si>
    <t>Пикина Людмила Викторовна</t>
  </si>
  <si>
    <t>61.3</t>
  </si>
  <si>
    <t>Александрова Ольга Сергеевна</t>
  </si>
  <si>
    <t>54.1</t>
  </si>
  <si>
    <t>Колесникова Татьяна Владимировна</t>
  </si>
  <si>
    <t>54.8</t>
  </si>
  <si>
    <t>Димурина Валентина Петровна</t>
  </si>
  <si>
    <t>54.6</t>
  </si>
  <si>
    <t>Антонова Серафима Федоровна</t>
  </si>
  <si>
    <t>53.7</t>
  </si>
  <si>
    <t>Смирнов Владимир Николаевич</t>
  </si>
  <si>
    <t>62.3</t>
  </si>
  <si>
    <t>Филянова Оксана Борисовна</t>
  </si>
  <si>
    <t>60.7</t>
  </si>
  <si>
    <t>Костянкова Ирина Петровна</t>
  </si>
  <si>
    <t>77.2</t>
  </si>
  <si>
    <t>Куликов Владимир Федорович</t>
  </si>
  <si>
    <t>62.2</t>
  </si>
  <si>
    <t>Гусева Вера Алексеевна</t>
  </si>
  <si>
    <t>62.4</t>
  </si>
  <si>
    <t>Сабанина Светлана Анатольевна</t>
  </si>
  <si>
    <t>21.1</t>
  </si>
  <si>
    <t>Сабанин Владимир Юрьевич</t>
  </si>
  <si>
    <t>42.3</t>
  </si>
  <si>
    <t>Казакова Оксана Борисовна</t>
  </si>
  <si>
    <t>Никифорова Елена Петровна</t>
  </si>
  <si>
    <t>61.4</t>
  </si>
  <si>
    <t>Журавлев Валерий Александрович</t>
  </si>
  <si>
    <t>53.1</t>
  </si>
  <si>
    <t>Литовченко Александр Александрович</t>
  </si>
  <si>
    <t>51.1</t>
  </si>
  <si>
    <t>Королева Нина Владимировна</t>
  </si>
  <si>
    <t>53.6</t>
  </si>
  <si>
    <t>Филимонов Анатолий Павлович</t>
  </si>
  <si>
    <t>Гусамова Анастасия Григорьевна</t>
  </si>
  <si>
    <t>Неклеенова Евгения Викторовна</t>
  </si>
  <si>
    <t>53.5</t>
  </si>
  <si>
    <t>Егоров Игорь Анатольевич</t>
  </si>
  <si>
    <t>53.3</t>
  </si>
  <si>
    <t>Сургутский Евгений Юрьевич</t>
  </si>
  <si>
    <t>51</t>
  </si>
  <si>
    <t>Ломакин Константин Александрович</t>
  </si>
  <si>
    <t>Мячина Евгения Александровна</t>
  </si>
  <si>
    <t>Дурновцев Петр Григорьевич</t>
  </si>
  <si>
    <t>Кухаренко Александра Григорьевна</t>
  </si>
  <si>
    <t>53.4</t>
  </si>
  <si>
    <t>Филиппова Любовь Юрьевна</t>
  </si>
  <si>
    <t>Крюков Леонид Владимирович</t>
  </si>
  <si>
    <t>51.7</t>
  </si>
  <si>
    <t>Халиуллина Раиса Григорьевна</t>
  </si>
  <si>
    <t>53.9</t>
  </si>
  <si>
    <t>Симонова Галина Михайловна</t>
  </si>
  <si>
    <t>65.7</t>
  </si>
  <si>
    <t>Пальшина Наталья Юрьевна</t>
  </si>
  <si>
    <t>50.8</t>
  </si>
  <si>
    <t>Тимашева Александра Ефимовна</t>
  </si>
  <si>
    <t>БайкаловаТатьяна Георгиевна</t>
  </si>
  <si>
    <t>65.3</t>
  </si>
  <si>
    <t>Шикалова Елена Павловна</t>
  </si>
  <si>
    <t>Скворцов Алексей Анатольевич</t>
  </si>
  <si>
    <t>54</t>
  </si>
  <si>
    <t>Трупп Наталья Васильевна</t>
  </si>
  <si>
    <t>65.1</t>
  </si>
  <si>
    <t>Бородина Надежда Антоновна</t>
  </si>
  <si>
    <t>50.2</t>
  </si>
  <si>
    <t>Болкин Геннадий Андреевич</t>
  </si>
  <si>
    <t>53.8</t>
  </si>
  <si>
    <t>Репиленко Оксана Петровна</t>
  </si>
  <si>
    <t>65.4</t>
  </si>
  <si>
    <t>Пахоменко Сергей Константинович</t>
  </si>
  <si>
    <t>50.9</t>
  </si>
  <si>
    <t>Шнайдер Фаина Васильевна</t>
  </si>
  <si>
    <t>Аксененко Татьяна Анатольевна</t>
  </si>
  <si>
    <t>65.6</t>
  </si>
  <si>
    <t>Синицын Валерий Александрович</t>
  </si>
  <si>
    <t>Рыбникова Татьяна Петровна</t>
  </si>
  <si>
    <t>Рунова Ирина Иосифовна</t>
  </si>
  <si>
    <t>Иванов Геннадий Павлович</t>
  </si>
  <si>
    <t>32</t>
  </si>
  <si>
    <t>Аликина Марина Ивановна</t>
  </si>
  <si>
    <t>Пантюхин Василий Владимирович</t>
  </si>
  <si>
    <t>Шурыгина Татьяна Григорьевна</t>
  </si>
  <si>
    <t>Спирина Людмила Владимировна</t>
  </si>
  <si>
    <t>53.2</t>
  </si>
  <si>
    <t>Степаненко Валентина Петровна</t>
  </si>
  <si>
    <t>Горбачев Олег Геннадьевич</t>
  </si>
  <si>
    <t>51.3</t>
  </si>
  <si>
    <t>Коренной Михаил Васильевич</t>
  </si>
  <si>
    <t>Репина Ольга Леонидовна</t>
  </si>
  <si>
    <t>Пениоза Евгений Юрьевич</t>
  </si>
  <si>
    <t>51.2</t>
  </si>
  <si>
    <t>Чернова Вера Васильевна</t>
  </si>
  <si>
    <t>Перевышко Светлана Васильевна</t>
  </si>
  <si>
    <t>Белоногова Мария Николаевна</t>
  </si>
  <si>
    <t>Прохоров Александр Тимофеевич</t>
  </si>
  <si>
    <t>Мунгалова Любовь Михайловна</t>
  </si>
  <si>
    <t>Авдонина Валентина Григорьевна</t>
  </si>
  <si>
    <t>Даниленко Нина Дмитриевна</t>
  </si>
  <si>
    <t>Васильев Александр Николаевич</t>
  </si>
  <si>
    <t>65.5</t>
  </si>
  <si>
    <t>Горохова Надежда Сергеевна</t>
  </si>
  <si>
    <t>Полевая Капиталина Яковлевна</t>
  </si>
  <si>
    <t>Рубанов Виктор Васильевич</t>
  </si>
  <si>
    <t>Гордеев Сергей Тимофеевич</t>
  </si>
  <si>
    <t>Руденко Максим Александрович</t>
  </si>
  <si>
    <t>52.9</t>
  </si>
  <si>
    <t>Мартыненко Ольга Анатольевна</t>
  </si>
  <si>
    <t>Ахметгалеев Камиль Ромозаевич</t>
  </si>
  <si>
    <t>Гоголь Игорь Владимирович</t>
  </si>
  <si>
    <t>Свяженина Альбина Александровна</t>
  </si>
  <si>
    <t>Корниенко Надежда Михайловна</t>
  </si>
  <si>
    <t>Борзыкина Светлана Алексеевна</t>
  </si>
  <si>
    <t>Гомонова Альбина Владимировна</t>
  </si>
  <si>
    <t>Константинова Галина Валентиновна</t>
  </si>
  <si>
    <t>Бузунова Юлия Николаевна</t>
  </si>
  <si>
    <t>Баянов Сергей Анатольевич</t>
  </si>
  <si>
    <t>52.8</t>
  </si>
  <si>
    <t>Усольцев Василий Федорович</t>
  </si>
  <si>
    <t>51.4</t>
  </si>
  <si>
    <t>Иванов Сергей Алексеевич</t>
  </si>
  <si>
    <t>Черненко Владимир Сергеевич</t>
  </si>
  <si>
    <t>Чуйкова Валентина Ивановна</t>
  </si>
  <si>
    <t>Логинов Алексей Анатольевич</t>
  </si>
  <si>
    <t>Кашаев Сергей Станиславович</t>
  </si>
  <si>
    <t>Макаров Игорь Юрьевич</t>
  </si>
  <si>
    <t>Королькова Наталья Викторовна</t>
  </si>
  <si>
    <t>Шкандала Александра Григорьевна</t>
  </si>
  <si>
    <t>Гайфулин Сергей Шаризадович</t>
  </si>
  <si>
    <t>51.5</t>
  </si>
  <si>
    <t>Тарсеев Юрий Николаевич</t>
  </si>
  <si>
    <t>Мальцев Владимир Владимирович</t>
  </si>
  <si>
    <t>Афанасьева Нина Федоровна</t>
  </si>
  <si>
    <t>Алексеев Евгений Иванович</t>
  </si>
  <si>
    <t>Руденко Елена Анатольевна</t>
  </si>
  <si>
    <t>66</t>
  </si>
  <si>
    <t>Иванов Юрий Васильевич</t>
  </si>
  <si>
    <t>Федоров Константин Севдонимович</t>
  </si>
  <si>
    <t>Аннушкина Галина Васильевна</t>
  </si>
  <si>
    <t>65.8</t>
  </si>
  <si>
    <t>Захарова Любовь Александровна</t>
  </si>
  <si>
    <t>Колосова Тамара Павловна</t>
  </si>
  <si>
    <t>Сигаев Игорь Артемьевич</t>
  </si>
  <si>
    <t>Фещенко Руслан Николаевич</t>
  </si>
  <si>
    <t>Сялдышев Денис Сергеевич</t>
  </si>
  <si>
    <t>Куюков Геннадий Федорович</t>
  </si>
  <si>
    <t>Данюк О.Ю.</t>
  </si>
  <si>
    <t>Плотников Валерий Александрович</t>
  </si>
  <si>
    <t>Елясова Оксана Николаевна</t>
  </si>
  <si>
    <t>77.5</t>
  </si>
  <si>
    <t>Степанова Наталья Вячеславовна</t>
  </si>
  <si>
    <t>Пушпашева Нина Анатольевна</t>
  </si>
  <si>
    <t>66.1</t>
  </si>
  <si>
    <t>Магеррамова Ольга Николаевна</t>
  </si>
  <si>
    <t>78.1</t>
  </si>
  <si>
    <t>Бычкова Валентина Афанасьевна</t>
  </si>
  <si>
    <t>Ковалев Алексей Павлович</t>
  </si>
  <si>
    <t>Худолей Татьяна Валерьевна</t>
  </si>
  <si>
    <t>77.6</t>
  </si>
  <si>
    <t>Сочилин Игорь Валерьевич</t>
  </si>
  <si>
    <t>Воронова Наталья Николаевна</t>
  </si>
  <si>
    <t>65.9</t>
  </si>
  <si>
    <t>Митюкова Ольга Владимировна</t>
  </si>
  <si>
    <t>Артюхова Елена Владимировна</t>
  </si>
  <si>
    <t>Былина Галина Николаевна</t>
  </si>
  <si>
    <t>Тищенко Тамара Николаевна</t>
  </si>
  <si>
    <t>78.3</t>
  </si>
  <si>
    <t>Трейфельд Нина Федосеевна</t>
  </si>
  <si>
    <t>52.7</t>
  </si>
  <si>
    <t>Скаченко Михаил Викторович</t>
  </si>
  <si>
    <t>Воевалко Игорь Михайлович</t>
  </si>
  <si>
    <t>Скепко Валентина Васильевна</t>
  </si>
  <si>
    <t>Ефтифеева Наталья Алексеевна</t>
  </si>
  <si>
    <t>Завьялова Оксана Алексеевна</t>
  </si>
  <si>
    <t>79.5</t>
  </si>
  <si>
    <t>Нурахмедов Музаффар Алиджан Оглы</t>
  </si>
  <si>
    <t>Иванова Лидия Михайловна</t>
  </si>
  <si>
    <t>Ломакина Валентина Ивановна</t>
  </si>
  <si>
    <t>Бухтуева Евгения Викторовна</t>
  </si>
  <si>
    <t>Кустова Елена Николаевна</t>
  </si>
  <si>
    <t>Колпаков Сергей Владимирович</t>
  </si>
  <si>
    <t>Степанова Светлана Васильевна</t>
  </si>
  <si>
    <t>Бакастов Андрей Георгиевич</t>
  </si>
  <si>
    <t>Тюрин Евгений Валерьевич</t>
  </si>
  <si>
    <t>Новосельцев Сергей Анатольевич</t>
  </si>
  <si>
    <t>77.9</t>
  </si>
  <si>
    <t>Подкорытов Александр Михайлович</t>
  </si>
  <si>
    <t>Куманеева Ольга Анатольевна</t>
  </si>
  <si>
    <t>51.9</t>
  </si>
  <si>
    <t>Кайтер Ольга Васильевна</t>
  </si>
  <si>
    <t>77.7</t>
  </si>
  <si>
    <t>Макова Галина Ивановна</t>
  </si>
  <si>
    <t>64.6</t>
  </si>
  <si>
    <t>Кульпин Александр Анатольевич</t>
  </si>
  <si>
    <t>Пан Ольга  Владимировна</t>
  </si>
  <si>
    <t>Решикова Галина Григорьевна</t>
  </si>
  <si>
    <t>Куценко Светлана Иосифовна</t>
  </si>
  <si>
    <t>Багатова Валентина Александровна</t>
  </si>
  <si>
    <t>77.8</t>
  </si>
  <si>
    <t>Колесников Александр Александрович</t>
  </si>
  <si>
    <t>Калинин Игорь Михайлович</t>
  </si>
  <si>
    <t>51.6</t>
  </si>
  <si>
    <t>Салько Сергей Степанович</t>
  </si>
  <si>
    <t>Ромашов Олег  Александрович</t>
  </si>
  <si>
    <t>Брума Галина Михайловна</t>
  </si>
  <si>
    <t>Мануилов Николай Николаевич</t>
  </si>
  <si>
    <t>Черная Татьяна Александровна</t>
  </si>
  <si>
    <t>Семочкина Екатерина Валерьевна</t>
  </si>
  <si>
    <t>Мамонтова Ирина Васильевна</t>
  </si>
  <si>
    <t>Высоких Виктор Александрович</t>
  </si>
  <si>
    <t>Иванова Валентина Ивановна</t>
  </si>
  <si>
    <t>Куркучекова Валентина Сергеевна</t>
  </si>
  <si>
    <t>Чекменева Светлана Петровна</t>
  </si>
  <si>
    <t>Марьясов Евгений Николаевич</t>
  </si>
  <si>
    <t>Зубарев Николай Михайлович</t>
  </si>
  <si>
    <t>79.6</t>
  </si>
  <si>
    <t>Зацепин Михаил Васильевич</t>
  </si>
  <si>
    <t>55.7</t>
  </si>
  <si>
    <t>Когай Екатерина Васильевна</t>
  </si>
  <si>
    <t>68.2</t>
  </si>
  <si>
    <t>Абдин Сергей Александрович</t>
  </si>
  <si>
    <t>77</t>
  </si>
  <si>
    <t>Базанов Сергей Павлович</t>
  </si>
  <si>
    <t>76.4</t>
  </si>
  <si>
    <t>Левченко Евгений Павлович</t>
  </si>
  <si>
    <t>69.4</t>
  </si>
  <si>
    <t>Золотарева Валентина Владимировна</t>
  </si>
  <si>
    <t>57.4</t>
  </si>
  <si>
    <t>Стукалов Михаил Михайлович</t>
  </si>
  <si>
    <t>55.9</t>
  </si>
  <si>
    <t>Балашко Станислав Брониславович</t>
  </si>
  <si>
    <t>68.9</t>
  </si>
  <si>
    <t>Гааг Виктор Викторович</t>
  </si>
  <si>
    <t>Стародубцев Евгений Владимирович</t>
  </si>
  <si>
    <t>78.8</t>
  </si>
  <si>
    <t>Щапов Валерий Степанович</t>
  </si>
  <si>
    <t>70.6</t>
  </si>
  <si>
    <t>Глушкова Алевтина Дмитриевна</t>
  </si>
  <si>
    <t>57</t>
  </si>
  <si>
    <t>Кузнецов Александр Васильевич</t>
  </si>
  <si>
    <t>73.5</t>
  </si>
  <si>
    <t>Макаров Сергей Юрьевич</t>
  </si>
  <si>
    <t>52.2</t>
  </si>
  <si>
    <t>Конончук Владимир Петрович</t>
  </si>
  <si>
    <t>74.6</t>
  </si>
  <si>
    <t>Улахович Виталий Викторович</t>
  </si>
  <si>
    <t>Лапина Ирина Владимировна</t>
  </si>
  <si>
    <t>Зубарева Ирина Васильевна</t>
  </si>
  <si>
    <t>69.2</t>
  </si>
  <si>
    <t>Хомякова Мария Константиновна</t>
  </si>
  <si>
    <t>51.8</t>
  </si>
  <si>
    <t>Макарова Ирина Анатольевна</t>
  </si>
  <si>
    <t>72.7</t>
  </si>
  <si>
    <t>Рассказчикова Светлана Леонидовна</t>
  </si>
  <si>
    <t>Лутченко Денис Юрьевич</t>
  </si>
  <si>
    <t>81.3</t>
  </si>
  <si>
    <t>Бухаркин Михаил Григорьевич</t>
  </si>
  <si>
    <t>57.7</t>
  </si>
  <si>
    <t>Боброва Ирина Ивановна</t>
  </si>
  <si>
    <t>81.2</t>
  </si>
  <si>
    <t>Адамов Юрий Браниславович</t>
  </si>
  <si>
    <t>Ткачев Валерий Михайлович</t>
  </si>
  <si>
    <t>Карманов Владимир Федорович</t>
  </si>
  <si>
    <t>59.5</t>
  </si>
  <si>
    <t>Кузнецов Роман Александрович</t>
  </si>
  <si>
    <t>82.3</t>
  </si>
  <si>
    <t>Савельева Галина Николаевна</t>
  </si>
  <si>
    <t>Шалыгина Нина Виниаминовна</t>
  </si>
  <si>
    <t>83.9</t>
  </si>
  <si>
    <t>Юрьева Галина Александровна</t>
  </si>
  <si>
    <t>66.6</t>
  </si>
  <si>
    <t>Козлова Валентина Алексеевна</t>
  </si>
  <si>
    <t>59.1</t>
  </si>
  <si>
    <t>Филиппова Анастасия Викторовна</t>
  </si>
  <si>
    <t>87.4</t>
  </si>
  <si>
    <t>Козлов Виктор Степанович</t>
  </si>
  <si>
    <t>84</t>
  </si>
  <si>
    <t>Марьясова Наталья Петровна</t>
  </si>
  <si>
    <t>Юрасова Надежда Ивановна</t>
  </si>
  <si>
    <t>58.7</t>
  </si>
  <si>
    <t>Чиж Людмила Александровна</t>
  </si>
  <si>
    <t>91.4</t>
  </si>
  <si>
    <t>Синеокова Ольга Владимировна</t>
  </si>
  <si>
    <t>81.4</t>
  </si>
  <si>
    <t>Безусенко Валентина Семеновна</t>
  </si>
  <si>
    <t>67.2</t>
  </si>
  <si>
    <t>Юркина Екатерина Борисовна</t>
  </si>
  <si>
    <t>59.7</t>
  </si>
  <si>
    <t>Морзонова Неила Наитовна</t>
  </si>
  <si>
    <t>90.7</t>
  </si>
  <si>
    <t>Андреев Владимир Евгеньевич</t>
  </si>
  <si>
    <t>83.2</t>
  </si>
  <si>
    <t>Максимова Вера Викторовна</t>
  </si>
  <si>
    <t>67.7</t>
  </si>
  <si>
    <t>Ананова Анна Сергеевна</t>
  </si>
  <si>
    <t>59</t>
  </si>
  <si>
    <t>Чумаков Игорь Михайлович</t>
  </si>
  <si>
    <t>95.4</t>
  </si>
  <si>
    <t>Глушкова Ольга Николаевна</t>
  </si>
  <si>
    <t>57.8</t>
  </si>
  <si>
    <t>Абдрахманова Любовь Леонидовна</t>
  </si>
  <si>
    <t>77.4</t>
  </si>
  <si>
    <t>Соколов Владимир Никитович</t>
  </si>
  <si>
    <t>31.8</t>
  </si>
  <si>
    <t>Бизяев Михаил Григорьевич</t>
  </si>
  <si>
    <t>Путинцев Федор Жинхаевич</t>
  </si>
  <si>
    <t>56.6</t>
  </si>
  <si>
    <t>Самсонова Надежда Васильевна</t>
  </si>
  <si>
    <t>76.7</t>
  </si>
  <si>
    <t>Русин Вячеслав Владимирович</t>
  </si>
  <si>
    <t>32.2</t>
  </si>
  <si>
    <t>Сон Владимир Ханович</t>
  </si>
  <si>
    <t>Сафроненко Нина Владимировна</t>
  </si>
  <si>
    <t>57.6</t>
  </si>
  <si>
    <t>Филонов Владимир Алексеевич</t>
  </si>
  <si>
    <t>76</t>
  </si>
  <si>
    <t>Лелеко Татьяна Геннадьевна</t>
  </si>
  <si>
    <t>Мункина Валентина Ивановна</t>
  </si>
  <si>
    <t>54.5</t>
  </si>
  <si>
    <t>Шапарева Наталья Николаевна</t>
  </si>
  <si>
    <t>Пахомова Н.К.</t>
  </si>
  <si>
    <t>54.7</t>
  </si>
  <si>
    <t>Коскелайнен Галина Николаевна</t>
  </si>
  <si>
    <t>Баранова Лилия Рихардовна</t>
  </si>
  <si>
    <t>57.1</t>
  </si>
  <si>
    <t>Одегов Сергей Федорович</t>
  </si>
  <si>
    <t>80.5</t>
  </si>
  <si>
    <t>66.2</t>
  </si>
  <si>
    <t>Сорокина Антонина Семеновна</t>
  </si>
  <si>
    <t>Тимофеева Лидия Борисовна</t>
  </si>
  <si>
    <t>88.5</t>
  </si>
  <si>
    <t>Чайникова Надежда Анатольевна</t>
  </si>
  <si>
    <t>81</t>
  </si>
  <si>
    <t>Морозов Юрий Леонидович</t>
  </si>
  <si>
    <t>66.7</t>
  </si>
  <si>
    <t>Долбилина Ольга Григорьевна</t>
  </si>
  <si>
    <t>Зайцев Сергей Алексеевич</t>
  </si>
  <si>
    <t>87.1</t>
  </si>
  <si>
    <t>Сушков Виталий Федорович</t>
  </si>
  <si>
    <t>82.5</t>
  </si>
  <si>
    <t>Антонова Надежда Поликарповна</t>
  </si>
  <si>
    <t>58.5</t>
  </si>
  <si>
    <t>Пимашкина Ольга Ивановна</t>
  </si>
  <si>
    <t>89</t>
  </si>
  <si>
    <t>Скрынник Анатолий Викторович</t>
  </si>
  <si>
    <t>Адыгаева Галина Владимировна</t>
  </si>
  <si>
    <t>Вопилова Любовь Леонидовна</t>
  </si>
  <si>
    <t>Кузнецова Вера Михайловна</t>
  </si>
  <si>
    <t>90.2</t>
  </si>
  <si>
    <t>Якимова Людмила Михайловна</t>
  </si>
  <si>
    <t>48.9</t>
  </si>
  <si>
    <t>Гирник Владислав Андреевич</t>
  </si>
  <si>
    <t>81.1</t>
  </si>
  <si>
    <t>Сергеенко Марина Валерьевна</t>
  </si>
  <si>
    <t>Зиняков Валентин Геннадьевич</t>
  </si>
  <si>
    <t>56.4</t>
  </si>
  <si>
    <t>Бабанов Виктор Васильевич</t>
  </si>
  <si>
    <t>88.4</t>
  </si>
  <si>
    <t>Иноземцева Елена Александровна</t>
  </si>
  <si>
    <t>83</t>
  </si>
  <si>
    <t>Журова Татьяна Ивановна</t>
  </si>
  <si>
    <t>64.5</t>
  </si>
  <si>
    <t>Семирьянов Николай Алексеевич</t>
  </si>
  <si>
    <t>56</t>
  </si>
  <si>
    <t>Романченко Надежда Алексеевна</t>
  </si>
  <si>
    <t>89.1</t>
  </si>
  <si>
    <t>Пикалов Максим Владимирович</t>
  </si>
  <si>
    <t>79.9</t>
  </si>
  <si>
    <t>Костюк Яна Александровна</t>
  </si>
  <si>
    <t>Почекутова Людмила Владимировна</t>
  </si>
  <si>
    <t>56.3</t>
  </si>
  <si>
    <t>Кулик Олег Васильевич</t>
  </si>
  <si>
    <t>89.2</t>
  </si>
  <si>
    <t>Немежиков Александр Петрович</t>
  </si>
  <si>
    <t>Молина Олеся Александровна</t>
  </si>
  <si>
    <t>Уракова Пелагея Кирилловна</t>
  </si>
  <si>
    <t>Багишева Наталья Владимировна</t>
  </si>
  <si>
    <t>91.1</t>
  </si>
  <si>
    <t>Овчинникова Амалия Александровна</t>
  </si>
  <si>
    <t>Капустина Светлана Владимировна</t>
  </si>
  <si>
    <t>76.9</t>
  </si>
  <si>
    <t>Цвелик Александр Владимирович</t>
  </si>
  <si>
    <t>32.4</t>
  </si>
  <si>
    <t>Дыгдала Елена Владимировна</t>
  </si>
  <si>
    <t>Шевченко Галина Михайловна</t>
  </si>
  <si>
    <t>Чалкина Наталья Николаевна</t>
  </si>
  <si>
    <t>Кулакова Татьяна Сергеевна</t>
  </si>
  <si>
    <t>32.7</t>
  </si>
  <si>
    <t>Потехина Татьяна Владимировна</t>
  </si>
  <si>
    <t>Игнатова Галина Георгиевна</t>
  </si>
  <si>
    <t>76.6</t>
  </si>
  <si>
    <t>Олейник Дмитрий Викторович</t>
  </si>
  <si>
    <t>Корнеева Ольга Павловна</t>
  </si>
  <si>
    <t>Сибирихин Александр Петрович</t>
  </si>
  <si>
    <t>57.2</t>
  </si>
  <si>
    <t>Сорокина Наталья Николаевна</t>
  </si>
  <si>
    <t>Фоменко Надежда Васильевна</t>
  </si>
  <si>
    <t>31.9</t>
  </si>
  <si>
    <t>Маскаева Дарья Юрьевна</t>
  </si>
  <si>
    <t>Карасев Александр Евгеньевич</t>
  </si>
  <si>
    <t>Глебышева Наталья Викторовна</t>
  </si>
  <si>
    <t>83.3</t>
  </si>
  <si>
    <t>ФедорецкаяТамара Михайловна</t>
  </si>
  <si>
    <t>66.8</t>
  </si>
  <si>
    <t>Эмих Александр Николаевич</t>
  </si>
  <si>
    <t>Глушков Александр Анатольевич</t>
  </si>
  <si>
    <t>91.3</t>
  </si>
  <si>
    <t>Махнев Андрей Евгеньевич</t>
  </si>
  <si>
    <t>Позднякова Светлана Алексеевна</t>
  </si>
  <si>
    <t>Шаповаленко Иван Федорович</t>
  </si>
  <si>
    <t>58.9</t>
  </si>
  <si>
    <t>Свариенко Анатолий Михайлович</t>
  </si>
  <si>
    <t>Новоселов С.А.</t>
  </si>
  <si>
    <t>84.3</t>
  </si>
  <si>
    <t>Витнер Николай Иванович</t>
  </si>
  <si>
    <t>67.9</t>
  </si>
  <si>
    <t>Куянов Виктор Николаевич</t>
  </si>
  <si>
    <t>Полякова Людмила Федоровна</t>
  </si>
  <si>
    <t>Барсукова Марина Юрьевна</t>
  </si>
  <si>
    <t>Аллахвердиева Наталья Валерьевна</t>
  </si>
  <si>
    <t>Калинина Анастасия Николаевна</t>
  </si>
  <si>
    <t>Дроботов Григорий Владимирович</t>
  </si>
  <si>
    <t>88.8</t>
  </si>
  <si>
    <t>Жукова Татьяна</t>
  </si>
  <si>
    <t>Коняхин Виктор</t>
  </si>
  <si>
    <t>Данилина Анна</t>
  </si>
  <si>
    <t>Котович Александр</t>
  </si>
  <si>
    <t>Сушков Александр</t>
  </si>
  <si>
    <t>Дмитриева Ольга</t>
  </si>
  <si>
    <t>Матвеева Галина</t>
  </si>
  <si>
    <t>Францкевич Галина</t>
  </si>
  <si>
    <t>Толстоброва Ирина</t>
  </si>
  <si>
    <t>Тужаков И.В.</t>
  </si>
  <si>
    <t>Уткина Валентина</t>
  </si>
  <si>
    <t>Плющев Александр</t>
  </si>
  <si>
    <t>Ковалева Татьяна</t>
  </si>
  <si>
    <t>ЦЫГАНОК Василий Иванович</t>
  </si>
  <si>
    <t>АБРАМОВА Галина Васильевна</t>
  </si>
  <si>
    <t>ШИШКОВ Владимир Николаевич</t>
  </si>
  <si>
    <t>СМОЛЬНИКОВА Наталья Викторовна</t>
  </si>
  <si>
    <t>Шевцов Антон Георгиевич</t>
  </si>
  <si>
    <t>ГОЛОЩАПОВ Виктор Александрович</t>
  </si>
  <si>
    <t>ТИМОФЕЕВА Милана Васильевна</t>
  </si>
  <si>
    <t>ЗАЗИН Анатолий Дмитриевич</t>
  </si>
  <si>
    <t>ФИЩУК Галина Павловна</t>
  </si>
  <si>
    <t>Промтранс</t>
  </si>
  <si>
    <t>СОБОЛЕВСКАЯ Ирина Михайловна</t>
  </si>
  <si>
    <t>Якимова Светлана Викторовна</t>
  </si>
  <si>
    <t>Дегтярева Валентина Ивановна</t>
  </si>
  <si>
    <t>БОРИСОВ Вадим Александрович</t>
  </si>
  <si>
    <t>Басманов Андрей Викторович</t>
  </si>
  <si>
    <t>Корбатов Сергей Геннадьевич</t>
  </si>
  <si>
    <t>МАРТЫНЕНКО Владимир Николаевич</t>
  </si>
  <si>
    <t>МАТРАКШИНА Зайнап Галимовна</t>
  </si>
  <si>
    <t>ГЛУШКОВА Юлия Алексеевна</t>
  </si>
  <si>
    <t>КУПЕР Максим Андреевич</t>
  </si>
  <si>
    <t>Дербенев Альберт Владимирович</t>
  </si>
  <si>
    <t>Зиновьева Татьяна Валентиновна</t>
  </si>
  <si>
    <t>ЕЛИСЕЕВА Валентина Георгиевна</t>
  </si>
  <si>
    <t>ИП Качин Сергей</t>
  </si>
  <si>
    <t>ООО "СУ-29" ИП Сушков Александр</t>
  </si>
  <si>
    <t>ГУ "Центр занятости населения"</t>
  </si>
  <si>
    <t>ЗАО "Инфоцентр"</t>
  </si>
  <si>
    <t>ИП Жукова Татьяна</t>
  </si>
  <si>
    <t>ООО "Лаита"</t>
  </si>
  <si>
    <t xml:space="preserve">Недвижимость </t>
  </si>
  <si>
    <t>Терских Геннадий</t>
  </si>
  <si>
    <t>ИП Дьяков Виктор</t>
  </si>
  <si>
    <t>ООО "Сервис - Лайн"</t>
  </si>
  <si>
    <t>Завьялов Виктор Аркадьевич</t>
  </si>
  <si>
    <t>Нимгиров Анатолий Эрдниевич</t>
  </si>
  <si>
    <t>63.2</t>
  </si>
  <si>
    <t>Суркова Елена Витальевна</t>
  </si>
  <si>
    <t>Бачурин Василий Иванович</t>
  </si>
  <si>
    <t>49.8</t>
  </si>
  <si>
    <t>Кожина Татьяна Владимировна</t>
  </si>
  <si>
    <t>61.7</t>
  </si>
  <si>
    <t>Пакина Вера Михайловна</t>
  </si>
  <si>
    <t>33.9</t>
  </si>
  <si>
    <t>Борзыкин Е.В.</t>
  </si>
  <si>
    <t>49.9</t>
  </si>
  <si>
    <t>Баженова Ирина Васильевна</t>
  </si>
  <si>
    <t>63.5</t>
  </si>
  <si>
    <t>Курячева Лидия Прокопьевна</t>
  </si>
  <si>
    <t>32.3</t>
  </si>
  <si>
    <t>Кондауров И.Ф.</t>
  </si>
  <si>
    <t>49.5</t>
  </si>
  <si>
    <t>Пачикаев Юрий Викторович</t>
  </si>
  <si>
    <t>63.8</t>
  </si>
  <si>
    <t>Аршанов Анатолий Егорович</t>
  </si>
  <si>
    <t>34.2</t>
  </si>
  <si>
    <t>Волкова Мавлеха Бареевна</t>
  </si>
  <si>
    <t>49.6</t>
  </si>
  <si>
    <t>Зуев Анатолий Семенович</t>
  </si>
  <si>
    <t>58</t>
  </si>
  <si>
    <t>Кулигин Сергей Иванович</t>
  </si>
  <si>
    <t>48.3</t>
  </si>
  <si>
    <t>Валиуллина Лилия Вазыховна</t>
  </si>
  <si>
    <t>Алексеенко Сергей Викторович</t>
  </si>
  <si>
    <t>58.1</t>
  </si>
  <si>
    <t>Шайхутдинова Майя Тахировна</t>
  </si>
  <si>
    <t>48.4</t>
  </si>
  <si>
    <t>Шарыгина Ирина Владимировна</t>
  </si>
  <si>
    <t>32.9</t>
  </si>
  <si>
    <t>Молотилкина Людмила Лазаревна</t>
  </si>
  <si>
    <t>Вернигоров Александр Сергеевич</t>
  </si>
  <si>
    <t>48.8</t>
  </si>
  <si>
    <t>Кыштымов Евгений Петрович</t>
  </si>
  <si>
    <t>Кром П.К.</t>
  </si>
  <si>
    <t>Бредун Андрей Анатольевич</t>
  </si>
  <si>
    <t>Полянская Татьяна Николаевна</t>
  </si>
  <si>
    <t>34.3</t>
  </si>
  <si>
    <t>Виншу Татьяна Юрьевна</t>
  </si>
  <si>
    <t>63.4</t>
  </si>
  <si>
    <t>Миллер Борис Адольфович</t>
  </si>
  <si>
    <t>Брусиенко Тамара Иннокентьевна</t>
  </si>
  <si>
    <t>84.8</t>
  </si>
  <si>
    <t>Михайлов Анатолий Павлович</t>
  </si>
  <si>
    <t>Соленков Олег Васильевич</t>
  </si>
  <si>
    <t>84.6</t>
  </si>
  <si>
    <t>Овсянникова Татьяна Григорьевна</t>
  </si>
  <si>
    <t>Назаров Виктор Павлович</t>
  </si>
  <si>
    <t>88.6</t>
  </si>
  <si>
    <t>Муравьев Владимир Георгиевич</t>
  </si>
  <si>
    <t>Романов Игорь Александрович</t>
  </si>
  <si>
    <t>87.5</t>
  </si>
  <si>
    <t>Малютин Сергей Михайлович</t>
  </si>
  <si>
    <t>60.3</t>
  </si>
  <si>
    <t>Пуставалов А.А.</t>
  </si>
  <si>
    <t>84.2</t>
  </si>
  <si>
    <t>Васильева Валентина Никитична</t>
  </si>
  <si>
    <t>85.8</t>
  </si>
  <si>
    <t>Пемохова М.Н.</t>
  </si>
  <si>
    <t>Лаптев Семен Михайлович</t>
  </si>
  <si>
    <t>Иванников Владимир Юрьевич</t>
  </si>
  <si>
    <t>59.3</t>
  </si>
  <si>
    <t>Журавлева Оксана Ивановна</t>
  </si>
  <si>
    <t>87.2</t>
  </si>
  <si>
    <t>Зенькова Надежда Анатольевна</t>
  </si>
  <si>
    <t>59.2</t>
  </si>
  <si>
    <t>Шандакова Елена Ивановна</t>
  </si>
  <si>
    <t>Сорокина Л.К.</t>
  </si>
  <si>
    <t>Шерстнева Наталья Дмитриевна</t>
  </si>
  <si>
    <t>Малашенко Марина Сергеевна</t>
  </si>
  <si>
    <t>Парикмахерская "Стиль"</t>
  </si>
  <si>
    <t>Магазин "Кабриолет"</t>
  </si>
  <si>
    <t>Михайлова О.А.</t>
  </si>
  <si>
    <t>Троянова Л.М.</t>
  </si>
  <si>
    <t>50.6</t>
  </si>
  <si>
    <t>Каныгин В.В.</t>
  </si>
  <si>
    <t>Филатов Н.И.</t>
  </si>
  <si>
    <t>Уватенко Л.М.</t>
  </si>
  <si>
    <t>50.5</t>
  </si>
  <si>
    <t>Балезин В.М.</t>
  </si>
  <si>
    <t>Кусмарова Е.А.</t>
  </si>
  <si>
    <t>Баев Ю.Н.</t>
  </si>
  <si>
    <t>50.3</t>
  </si>
  <si>
    <t>Шошина Н.С.</t>
  </si>
  <si>
    <t>65.2</t>
  </si>
  <si>
    <t>Галиусова Н.А.</t>
  </si>
  <si>
    <t>Шелухина Т.В.</t>
  </si>
  <si>
    <t>50.4</t>
  </si>
  <si>
    <t>Райхель Е.В.</t>
  </si>
  <si>
    <t>Корнейчук С.Н.</t>
  </si>
  <si>
    <t>Шиллер Л.М.</t>
  </si>
  <si>
    <t>Яковлева Е.И.</t>
  </si>
  <si>
    <t>64.8</t>
  </si>
  <si>
    <t>Лобанов В.В.</t>
  </si>
  <si>
    <t>Болотина Л.А.</t>
  </si>
  <si>
    <t>Макарова И.П.</t>
  </si>
  <si>
    <t>Халевин А.А.</t>
  </si>
  <si>
    <t>Владимирова Н.Н.</t>
  </si>
  <si>
    <t>50</t>
  </si>
  <si>
    <t>Тиханова Т.В.</t>
  </si>
  <si>
    <t>Мардаева О.А.</t>
  </si>
  <si>
    <t>Огульчанский М.В.</t>
  </si>
  <si>
    <t>Нечаев Н.Н.</t>
  </si>
  <si>
    <t>Кривохижа В.А.</t>
  </si>
  <si>
    <t>Суднишников В.Н</t>
  </si>
  <si>
    <t>25.1</t>
  </si>
  <si>
    <t>Ошарова П.И.</t>
  </si>
  <si>
    <t>Зарипов С.Н.</t>
  </si>
  <si>
    <t>Зяблицева Н.С.</t>
  </si>
  <si>
    <t>Динвальд Надежда Адольфовна</t>
  </si>
  <si>
    <t>34.6</t>
  </si>
  <si>
    <t>Тарсеева Т.И.</t>
  </si>
  <si>
    <t>Мартыновский В.Г.</t>
  </si>
  <si>
    <t>Тугунов А.В.</t>
  </si>
  <si>
    <t>50.7</t>
  </si>
  <si>
    <t>Смирнова С.В.</t>
  </si>
  <si>
    <t>Сарычева А.И.</t>
  </si>
  <si>
    <t>Нилогова Е.П.</t>
  </si>
  <si>
    <t>Корзунов Н.Н.</t>
  </si>
  <si>
    <t>Мельдер Людмила Алексеевна</t>
  </si>
  <si>
    <t>Гладышев М.Н.</t>
  </si>
  <si>
    <t>Кириллова Г.Ю.</t>
  </si>
  <si>
    <t>Агеев Г.А.</t>
  </si>
  <si>
    <t xml:space="preserve"> </t>
  </si>
  <si>
    <t>50.1</t>
  </si>
  <si>
    <t>Головина Г.И.</t>
  </si>
  <si>
    <t>Трофимов В.В.</t>
  </si>
  <si>
    <t>65</t>
  </si>
  <si>
    <t>Герт С.А.</t>
  </si>
  <si>
    <t>Казанцев В.В.</t>
  </si>
  <si>
    <t>Курчатова Н.А.</t>
  </si>
  <si>
    <t>Савельев А.А.</t>
  </si>
  <si>
    <t>Козлова Г.П.</t>
  </si>
  <si>
    <t>Степанова К.А.</t>
  </si>
  <si>
    <t>Чарочкин Ю.А.</t>
  </si>
  <si>
    <t>Багаев В.В.</t>
  </si>
  <si>
    <t>Королева Л.В.</t>
  </si>
  <si>
    <t>Власова О.Н.</t>
  </si>
  <si>
    <t>Южакова М.К.</t>
  </si>
  <si>
    <t>Рыбальченко Александр Иванович</t>
  </si>
  <si>
    <t>Мартынова Валентина Николаевна</t>
  </si>
  <si>
    <t>32.5</t>
  </si>
  <si>
    <t>Луцкив В.А.</t>
  </si>
  <si>
    <t>54.04</t>
  </si>
  <si>
    <t>Эльгерт Василий Рудольфович</t>
  </si>
  <si>
    <t>Ковалева Юлия Юрьевна</t>
  </si>
  <si>
    <t>33.1</t>
  </si>
  <si>
    <t>Сергиенко С.И.</t>
  </si>
  <si>
    <t>Тимофеев Иван Георгиевич</t>
  </si>
  <si>
    <t>68.5</t>
  </si>
  <si>
    <t>Панишко Владимир Иосифович</t>
  </si>
  <si>
    <t>33.49</t>
  </si>
  <si>
    <t>Логинов Геннадий Валентинович</t>
  </si>
  <si>
    <t>Кабаков Сергей Александрович</t>
  </si>
  <si>
    <t>68.1</t>
  </si>
  <si>
    <t>Осипов Василий Александрович</t>
  </si>
  <si>
    <t>Матвеева Оксана Анатольевна</t>
  </si>
  <si>
    <t>Шершнева Ольга Анатольевна</t>
  </si>
  <si>
    <t>73.7</t>
  </si>
  <si>
    <t>Прокуратура РХ</t>
  </si>
  <si>
    <t>Дементьева Людмила Вячеславовна</t>
  </si>
  <si>
    <t>55.2</t>
  </si>
  <si>
    <t>Вавилова Зинаида Ивановна</t>
  </si>
  <si>
    <t>Юдинская Светлана Юрьевна</t>
  </si>
  <si>
    <t>Никитин Александр Герасимович</t>
  </si>
  <si>
    <t>81.6</t>
  </si>
  <si>
    <t>Дрозд Наталья Алексеевна</t>
  </si>
  <si>
    <t>Коршунова Надежда Николаевна</t>
  </si>
  <si>
    <t>32.8</t>
  </si>
  <si>
    <t>Моисеенко А.В.</t>
  </si>
  <si>
    <t>Достовалова  Наталья Владимировна</t>
  </si>
  <si>
    <t>Жедик Василий Адамович</t>
  </si>
  <si>
    <t>Герасименко Андрей Анатольевич</t>
  </si>
  <si>
    <t>Климентьева Алефтина Яковлевна</t>
  </si>
  <si>
    <t>Холмогоров Сергей Александрович</t>
  </si>
  <si>
    <t>Борчукова Н.Н.</t>
  </si>
  <si>
    <t>Сидоров Эдуард Владимирович</t>
  </si>
  <si>
    <t>Макаров Александр Тимофеевич</t>
  </si>
  <si>
    <t>Колистратова Татьяна Владимировна</t>
  </si>
  <si>
    <t>Кудряшова Галина Анатольевна</t>
  </si>
  <si>
    <t>86.3</t>
  </si>
  <si>
    <t>Кравцова Тамара Францевна</t>
  </si>
  <si>
    <t>Спирина Полина Вадимовна</t>
  </si>
  <si>
    <t>Сторожев Валерий Александрович</t>
  </si>
  <si>
    <t>Перова Галина Михайловна</t>
  </si>
  <si>
    <t>Смолина Надежда Ивановна</t>
  </si>
  <si>
    <t>Горащенко Андрей Сергеевич</t>
  </si>
  <si>
    <t>87.6</t>
  </si>
  <si>
    <t>Микуляк Т.С.</t>
  </si>
  <si>
    <t>Ильянов Александр Михайлович</t>
  </si>
  <si>
    <t>Гордеев Михаил Федорович</t>
  </si>
  <si>
    <t>Тимофеев Иван Григорьевич</t>
  </si>
  <si>
    <t>Щапова Светлана Вениаминовна</t>
  </si>
  <si>
    <t>Бедарева  Мария Петровна</t>
  </si>
  <si>
    <t>Стародубцев Денис Владимирович</t>
  </si>
  <si>
    <t>84.5</t>
  </si>
  <si>
    <t>Лукьяненко Владимир Борисович</t>
  </si>
  <si>
    <t>55.3</t>
  </si>
  <si>
    <t>Бабий Николай Алексеевич</t>
  </si>
  <si>
    <t>Лапченко Галина Васильевна</t>
  </si>
  <si>
    <t>Ахрамович Наталья Викторовна</t>
  </si>
  <si>
    <t>Кожемяченко Вадим Николаевич</t>
  </si>
  <si>
    <t>33.8</t>
  </si>
  <si>
    <t>Чученко Геннадий Иванович</t>
  </si>
  <si>
    <t>68.7</t>
  </si>
  <si>
    <t>Шефер Татьяна Сергеевна</t>
  </si>
  <si>
    <t>56.5</t>
  </si>
  <si>
    <t>Артемьева Тамара Дмитриевна</t>
  </si>
  <si>
    <t>32.6</t>
  </si>
  <si>
    <t>Токарев Сергей Вячеславович</t>
  </si>
  <si>
    <t>Коновалов Виталий Алексеевич</t>
  </si>
  <si>
    <t>Шайдт Александра Николаевна</t>
  </si>
  <si>
    <t>Марфин В.И.</t>
  </si>
  <si>
    <t>Новожилова Виктория Юрьевна</t>
  </si>
  <si>
    <t>Сибагатуллина Евгения Рафилевна</t>
  </si>
  <si>
    <t>34.9</t>
  </si>
  <si>
    <t>Доценко Евгений Владимирович</t>
  </si>
  <si>
    <t>Усачева Надежда Васильевна</t>
  </si>
  <si>
    <t>Федосов А.М.</t>
  </si>
  <si>
    <t>Никитенко Е.Г.</t>
  </si>
  <si>
    <t>Куляева Ф.И.</t>
  </si>
  <si>
    <t>55.1</t>
  </si>
  <si>
    <t>Ванчуров А.В.</t>
  </si>
  <si>
    <t>Кожуховская Ж.И.</t>
  </si>
  <si>
    <t>48.1</t>
  </si>
  <si>
    <t>МАКАРОВА ОЛЬГА ВИКТОРОВНА</t>
  </si>
  <si>
    <t>ЛУКЬЯНЧИКОВА ГАЛИНА ИВАНОВНА</t>
  </si>
  <si>
    <t>ГОРЮНОВА ЕКАТЕРИНА ВЛАДИМИРОВНА</t>
  </si>
  <si>
    <t>60.9</t>
  </si>
  <si>
    <t>ЛЮШНИНА ЛЮДМИЛА ИННОКЕНТЬЕВНА</t>
  </si>
  <si>
    <t>61.5</t>
  </si>
  <si>
    <t>ШТЫГАШЕВА ЛЮБОВЬ КАРПОВНА</t>
  </si>
  <si>
    <t>47.8</t>
  </si>
  <si>
    <t>СМЫШЛЯЕВА АЛЕКСАНДРА МИХАЙЛОВНА</t>
  </si>
  <si>
    <t>КИРИЛЛОВ АНАТОЛИЙ ЕФИМОВИЧ</t>
  </si>
  <si>
    <t>61.8</t>
  </si>
  <si>
    <t>ВАШКО ЛЮДМИЛА НИКОЛАЕВНА</t>
  </si>
  <si>
    <t>47.9</t>
  </si>
  <si>
    <t>ХОМЯКОВА ГАЛИНА АНДРЕЕВНА</t>
  </si>
  <si>
    <t>61.1</t>
  </si>
  <si>
    <t>Телин Сергей Сергеевич</t>
  </si>
  <si>
    <t>Рекконен Лариса Анатольевна</t>
  </si>
  <si>
    <t>47.7</t>
  </si>
  <si>
    <t>ЧИСТЯКОВА ИРИНА НИКОЛАЕВНА</t>
  </si>
  <si>
    <t>61.2</t>
  </si>
  <si>
    <t>БЕЛЯНИН А.В.</t>
  </si>
  <si>
    <t>МОЗУЛЬ ЗОЯ ПАВЛОВНА</t>
  </si>
  <si>
    <t>ЭПП СВЕТЛАНА ВАДИМОВНА</t>
  </si>
  <si>
    <t>30.1</t>
  </si>
  <si>
    <t>ГУЛЯЕВА Е.П./ВЫП/</t>
  </si>
  <si>
    <t>44.2</t>
  </si>
  <si>
    <t>ВЕТИЩЕНКО ВАЛЕНТИНА МИХАЙЛОВНА</t>
  </si>
  <si>
    <t>ЛАБОЧКОВА  ОЛЬГА ЮРЬЕВНА</t>
  </si>
  <si>
    <t>30</t>
  </si>
  <si>
    <t>ЮРКИНА ВАЛЕНТИНА ИЛЬИНИЧНА</t>
  </si>
  <si>
    <t>44.1</t>
  </si>
  <si>
    <t>СОБОЛЕВА ЗОЯ ЗАХАРОВНА</t>
  </si>
  <si>
    <t>ТРОФИМОВА АЛЕКСАНДРА МИХАЙЛОВНА</t>
  </si>
  <si>
    <t>29.4</t>
  </si>
  <si>
    <t>ЧУХОНИНА ТАТЬЯНА ВАСИЛЬЕВНА</t>
  </si>
  <si>
    <t>44.5</t>
  </si>
  <si>
    <t>ПЕТРОВА НАДЕЖДА ВЛАДИМИРОВНА</t>
  </si>
  <si>
    <t>ГЮНТЕР НАДЕЖДА СЕРГЕЕВНА</t>
  </si>
  <si>
    <t>30.5</t>
  </si>
  <si>
    <t>ХАНЦЕВА НИНА ПАВЛОВНА</t>
  </si>
  <si>
    <t>СЧАСТЛИВЦЕВА ТАТЬЯНА ИВАНОВНА</t>
  </si>
  <si>
    <t>ТАШТЕМИРОВА П.Ф.</t>
  </si>
  <si>
    <t>30.3</t>
  </si>
  <si>
    <t>РЕШЕТНИКОВА АНТОНИНА ГРИГОРЬЕВНА.</t>
  </si>
  <si>
    <t>ПРИХОДЬКО ЛИНДА ЮГАНОВНА</t>
  </si>
  <si>
    <t>КАТИНА ТАТЬЯНА ПЕТРОВНА</t>
  </si>
  <si>
    <t>ПРУДОВНИКОВА ЕЛЕНА ПАВЛОВНА</t>
  </si>
  <si>
    <t>43.5</t>
  </si>
  <si>
    <t>ШТЕРЦ АЛЕКСАНДРА МИХАЙЛОВНА</t>
  </si>
  <si>
    <t>ЩЕДРОВА ВАЛЕНТИНА ИВАНОВНА</t>
  </si>
  <si>
    <t>44</t>
  </si>
  <si>
    <t>ЮДИНА ЕЛЕНА АЛЕКСАНДРОВНА</t>
  </si>
  <si>
    <t>Муйзеник Наталья Ивановна</t>
  </si>
  <si>
    <t>БАЧУРИН ПЕТР ИВАНОВИЧ</t>
  </si>
  <si>
    <t>НЕДЕЛЬКИНА НАТАЛЬЯ ПЕТРОВНА</t>
  </si>
  <si>
    <t>43</t>
  </si>
  <si>
    <t>БЕЛОВА СВЕТЛАНА АФАНАСЬЕВНА</t>
  </si>
  <si>
    <t>47.6</t>
  </si>
  <si>
    <t>МАМОНОВ ПАВЕЛ ИЛЬИЧ</t>
  </si>
  <si>
    <t>43.9</t>
  </si>
  <si>
    <t>ПАСТУХОВА ХАЛИСЯ ИБРАГИМОВНА</t>
  </si>
  <si>
    <t>44.4</t>
  </si>
  <si>
    <t>САМОРОКОВ АЛЕКСЕЙ АНДРЕЕВИЧ</t>
  </si>
  <si>
    <t>ГАНЕЕВ АХМАТУЛЛА ВАЛЕЕВИЧ</t>
  </si>
  <si>
    <t>43.6</t>
  </si>
  <si>
    <t>РОЛЬГЕЙЗЕР А.А.</t>
  </si>
  <si>
    <t>ЧЕПРАСОВА Е.С.</t>
  </si>
  <si>
    <t>43.4</t>
  </si>
  <si>
    <t>СПОДОБАЕВ СТАНИСЛАВ ВИКТОРОВИЧ</t>
  </si>
  <si>
    <t>21.6</t>
  </si>
  <si>
    <t>МОРОЗОВА В.М.</t>
  </si>
  <si>
    <t>АБДУЛИНА МАГИНУР ИЛЬИНИЧНА.</t>
  </si>
  <si>
    <t>47.5</t>
  </si>
  <si>
    <t>ПЕТРОВА</t>
  </si>
  <si>
    <t>43.2</t>
  </si>
  <si>
    <t>ПРЫГУНОВ АЛЕКСЕЙ НИКОЛАЕВИЧ</t>
  </si>
  <si>
    <t>КАЙЗЕР ПЕТР ДМИТРИЕВИЧ</t>
  </si>
  <si>
    <t>47.4</t>
  </si>
  <si>
    <t>БАЗЫЛЕНКО АННА АЛЕКСАНДРОВНА</t>
  </si>
  <si>
    <t>Вензель Екатерина Валерьевна</t>
  </si>
  <si>
    <t>КОЛЕСНИКОВ В.А.</t>
  </si>
  <si>
    <t>ШАРОВА НАДЕЖДА ИЛЬИНИШНА</t>
  </si>
  <si>
    <t>КЛЕВАН ВЛАДИМИР ИВАНОВИЧ</t>
  </si>
  <si>
    <t>43.8</t>
  </si>
  <si>
    <t>РОМАШКИНА ВАЛЕНТИНА МИХАЙЛОВНА</t>
  </si>
  <si>
    <t>48</t>
  </si>
  <si>
    <t>МИРГОРОДСКИЙ РУСЛАН ГЕННАДЬЕВИЧ</t>
  </si>
  <si>
    <t>43.3</t>
  </si>
  <si>
    <t>ЕСИКОВ СЕРГЕЙ АЛЕКСАНДРОВИЧ</t>
  </si>
  <si>
    <t>42.5</t>
  </si>
  <si>
    <t>ХОРОШЕВА АНАСТАСИЯ МИХАЙЛОВНА</t>
  </si>
  <si>
    <t>Кривохижа Екатерина Федоровна</t>
  </si>
  <si>
    <t>ПИСАРЕВА ТАТЬЯНА АДАМОВНА</t>
  </si>
  <si>
    <t>БАДАГОВА ЛЮБОВЬ ОЛЕГОВНА</t>
  </si>
  <si>
    <t>47.1</t>
  </si>
  <si>
    <t>СТУПИН В.Г.</t>
  </si>
  <si>
    <t>КИРИК ТАМАРА ВЛАДИМИРОВНА</t>
  </si>
  <si>
    <t>МОКИНА</t>
  </si>
  <si>
    <t>47.3</t>
  </si>
  <si>
    <t>ГРЕЧИШКИНА ТАМАРА ИВАНОВНА</t>
  </si>
  <si>
    <t>ИСКУЧЕКОВ ВАЛЕРИЙ ВЛАДИМИРОВИЧ</t>
  </si>
  <si>
    <t>ФИЛИППОВА ЕЛЕНА СЕМЕНОВНА</t>
  </si>
  <si>
    <t>АДЕЛЬШИНА НИНА ГЕОРГИЕВНА</t>
  </si>
  <si>
    <t>САХАРОВ ИВАН ИВОЙЛОВИЧ</t>
  </si>
  <si>
    <t>ТЕРЕЩЕНКО С.И.</t>
  </si>
  <si>
    <t>ВОРОТЫНЦЕВА НИНА  АЛЕКСАНДРОВНА</t>
  </si>
  <si>
    <t>КОЗЫРЕВА ЛАРИСА МИХАЙЛОВНА</t>
  </si>
  <si>
    <t>КОРОБКИН ЮРИЙ ВИКТОРОВИЧ</t>
  </si>
  <si>
    <t>ГРИШКОВ АЛЕКСЕЙ СЕМЕНОВИЧ</t>
  </si>
  <si>
    <t>ЭРГАРД ГЕНРИХ ЕГОРОВИЧ</t>
  </si>
  <si>
    <t>61</t>
  </si>
  <si>
    <t>ШЕСТОПАЛОВА Е.Я.</t>
  </si>
  <si>
    <t>МИЛЮКОВА  АНТОНИНА ТИМОФЕЕВНА</t>
  </si>
  <si>
    <t>61.6</t>
  </si>
  <si>
    <t>ЛИНЕЙСКИЙ СЕРГЕЙ МИХАЙЛОВИЧ</t>
  </si>
  <si>
    <t>КОРНЕЕВА ВАЛЕНТИНА АЛЕКСЕЕВНА</t>
  </si>
  <si>
    <t>ЯКОВЛЕВА АНТОНИНА АЛЕКСАНДРОВНА</t>
  </si>
  <si>
    <t>СУЧКОВ ОЛЕГ ЮРЬЕВИЧ</t>
  </si>
  <si>
    <t>СОКОЛОВА ИРИНА ВАСИЛЬЕВНА</t>
  </si>
  <si>
    <t>ГРЕНГРОС  АНДРЕЙ ГЕРАЛЬДОВИЧ</t>
  </si>
  <si>
    <t>КУЗНЕЦОВА ОЛЬГА НИКОЛАЕВНА</t>
  </si>
  <si>
    <t>Лапшина Светлана Александровна</t>
  </si>
  <si>
    <t>46.8</t>
  </si>
  <si>
    <t>КОХ В.В</t>
  </si>
  <si>
    <t>ХЛЕВНОЙ ВЯЧЕСЛАВ АЛЕКСАНДРОВИЧ</t>
  </si>
  <si>
    <t>МАМАЕВА ОЛЬГА ВЛАДИМИРОВНА</t>
  </si>
  <si>
    <t>ОАО "Оптика Хакасии"</t>
  </si>
  <si>
    <t>САФИУЛИН ЗИНУР МАНСУРОВИЧ</t>
  </si>
  <si>
    <t>ТЮТЮКИНА ВАЛЕНТИНА ИВАНОВНА</t>
  </si>
  <si>
    <t>КУДРЯВЦЕВА ГАЛИНА ПАВЛОВНА</t>
  </si>
  <si>
    <t>39</t>
  </si>
  <si>
    <t>ЖЕЛЕЗНЯКОВ НИКОЛАЙ ЕФИМОВИЧ</t>
  </si>
  <si>
    <t>МАРТЫНЕНКО ТАТЬЯНА НИКОЛАЕВНА</t>
  </si>
  <si>
    <t>76.2</t>
  </si>
  <si>
    <t>СЕМЕНОВ ВЛАДИМИР ВАСИЛЬЕВИЧ</t>
  </si>
  <si>
    <t>79</t>
  </si>
  <si>
    <t>РОМАНОВА ЛИДИЯ ИВАНОВНА</t>
  </si>
  <si>
    <t>КОСТИЦЫНА ТАМАРА АЛЕКСАНДРОВНА</t>
  </si>
  <si>
    <t>64.4</t>
  </si>
  <si>
    <t>ЛАЗАРЕВА ТАТЬЯНА АЛЕКСАНДРОВНА</t>
  </si>
  <si>
    <t>ПАВЕЛЬЧИК ОЛЬГА ВАЛЕРЬЕВНА</t>
  </si>
  <si>
    <t>Дацюк Григорий</t>
  </si>
  <si>
    <t>Калганова Валентина Петровна</t>
  </si>
  <si>
    <t>Воронова Нина Федоровна</t>
  </si>
  <si>
    <t>71.3</t>
  </si>
  <si>
    <t>Вишняков Иннокентий Дмитриевич</t>
  </si>
  <si>
    <t>75.4</t>
  </si>
  <si>
    <t>Ижотова Ирина Александровна</t>
  </si>
  <si>
    <t>Фильченко Олег Николаевич</t>
  </si>
  <si>
    <t>71.4</t>
  </si>
  <si>
    <t>Шемякина Елена Викторовна</t>
  </si>
  <si>
    <t>75.3</t>
  </si>
  <si>
    <t>Калганова Марина Геннадьевна</t>
  </si>
  <si>
    <t>Федотова Елена Евлампьевна</t>
  </si>
  <si>
    <t>69.5</t>
  </si>
  <si>
    <t>Чебодаев Виталий Самсонович</t>
  </si>
  <si>
    <t>Симонова Елена Викторовна</t>
  </si>
  <si>
    <t>Тюркин Виталий Сергеевич</t>
  </si>
  <si>
    <t>71</t>
  </si>
  <si>
    <t>Лактионова Е.А.</t>
  </si>
  <si>
    <t>85.6</t>
  </si>
  <si>
    <t>Изотова Светлана Михайловна</t>
  </si>
  <si>
    <t>79.3</t>
  </si>
  <si>
    <t>Кривовязюк Владимир  Николаевич</t>
  </si>
  <si>
    <t>Баева Антонина Сергеевна</t>
  </si>
  <si>
    <t>Ковина Ольга Федоровна</t>
  </si>
  <si>
    <t>Голониди Галина Викторовна</t>
  </si>
  <si>
    <t>12.3</t>
  </si>
  <si>
    <t>Бражникова Татьяна Ивановна</t>
  </si>
  <si>
    <t>Игольникова Светлана Алексеевна</t>
  </si>
  <si>
    <t>74.4</t>
  </si>
  <si>
    <t>Кобяков Юрий Егорович</t>
  </si>
  <si>
    <t>БЕРЕГАРЮЛЬКИН В.П.</t>
  </si>
  <si>
    <t>ИЛЬИНА Е.В.</t>
  </si>
  <si>
    <t>ЯВУШКИНА К.В.</t>
  </si>
  <si>
    <t>ГИБАЛО Т.А.</t>
  </si>
  <si>
    <t>КОРЕНЕВ А.К.</t>
  </si>
  <si>
    <t>АНДРЕЕВА В.Г.</t>
  </si>
  <si>
    <t>БРЮКВИН В.В.</t>
  </si>
  <si>
    <t>ПОЛЕЖАЕВА Д.Н.</t>
  </si>
  <si>
    <t>ВОЛКОВА Г.И.</t>
  </si>
  <si>
    <t>ВАСИЛЬЕВА Н.В.</t>
  </si>
  <si>
    <t>МУРАВЬЕВА Л.А.</t>
  </si>
  <si>
    <t>СИТНИКОВА В.А.</t>
  </si>
  <si>
    <t>БОБРОВНИКОВА Н.В.</t>
  </si>
  <si>
    <t>КРИВОЛУЦКАЯ В.А.</t>
  </si>
  <si>
    <t>НИКИТЕНКО Т.С.</t>
  </si>
  <si>
    <t>ЯНКОВЕНКО Н.Д.</t>
  </si>
  <si>
    <t>БАТУРИНА М.А.</t>
  </si>
  <si>
    <t>ПОПОВА Т.Г.</t>
  </si>
  <si>
    <t>ВИНОГРАДОВА А.И.</t>
  </si>
  <si>
    <t>МОРЕВ А.М.</t>
  </si>
  <si>
    <t>ПОСПЕЛОВ В.А.</t>
  </si>
  <si>
    <t>БУЩУЕВ Н.В.</t>
  </si>
  <si>
    <t>ПРУДОВИКОВ Д.И.</t>
  </si>
  <si>
    <t>МОЧАЛОВА В.Л.</t>
  </si>
  <si>
    <t>БАТУРИН А.А.</t>
  </si>
  <si>
    <t>МУХИНА А.Г.</t>
  </si>
  <si>
    <t>ГИБОДУЛИНА Ф.Г.</t>
  </si>
  <si>
    <t>ТИОМШКИНА Л.И.</t>
  </si>
  <si>
    <t>Аминов О.А.</t>
  </si>
  <si>
    <t>КОВТУН А.В.</t>
  </si>
  <si>
    <t>АНОХИНА Е.В.</t>
  </si>
  <si>
    <t>КНЯЗЕВА А.И.</t>
  </si>
  <si>
    <t>САПЕГИНА Л.А.</t>
  </si>
  <si>
    <t>ЗЕМЕНКОВА Т.Н.</t>
  </si>
  <si>
    <t>СМИРНОВА А.С.</t>
  </si>
  <si>
    <t>ГЕЧИС И.П.</t>
  </si>
  <si>
    <t>Киселев В.Л.</t>
  </si>
  <si>
    <t>СТАРОДУБЦЕВ А.В.</t>
  </si>
  <si>
    <t>ГАВРЮК Е.В.</t>
  </si>
  <si>
    <t>ДЕМИН С.Н.</t>
  </si>
  <si>
    <t>ТУРИНОВА И.А.</t>
  </si>
  <si>
    <t>АЛЕКСАНДРОВА Г.Ф.</t>
  </si>
  <si>
    <t>ШИЛИНА Е.А.</t>
  </si>
  <si>
    <t>СЕДЫХ Д.В.</t>
  </si>
  <si>
    <t>Журавская Ирина Антоновна</t>
  </si>
  <si>
    <t>Цербунова Ж.В.</t>
  </si>
  <si>
    <t>БИКТАШЕВА А.Г.</t>
  </si>
  <si>
    <t>Ташпаева Светлана Артемовна</t>
  </si>
  <si>
    <t>БУХМИРОВ Д.С.</t>
  </si>
  <si>
    <t>Чепсаракова Марфа Мисаиловна</t>
  </si>
  <si>
    <t>КЛЕВА О.В.</t>
  </si>
  <si>
    <t>ЧЕРКАШИНА Г.И.</t>
  </si>
  <si>
    <t>ГУЛИНА Г.А.</t>
  </si>
  <si>
    <t>Надольская Э.В.</t>
  </si>
  <si>
    <t>МЕЖЕКОВ А.Н.</t>
  </si>
  <si>
    <t>Объект (МКД с указанием адреса)</t>
  </si>
  <si>
    <t>Численность жителей</t>
  </si>
  <si>
    <t>Кол-во этажей</t>
  </si>
  <si>
    <t>Площадь, кв.м.</t>
  </si>
  <si>
    <t>Общая площадь</t>
  </si>
  <si>
    <t>Жилая площадь</t>
  </si>
  <si>
    <t>Площадь подвала</t>
  </si>
  <si>
    <t>Наличие водоразборных устройств, шт.</t>
  </si>
  <si>
    <t>Ванна</t>
  </si>
  <si>
    <t>Сидячая</t>
  </si>
  <si>
    <t>Длиной 1200 мм</t>
  </si>
  <si>
    <t>От 1500 до 1550 мм.</t>
  </si>
  <si>
    <t>от 1650 до 1700 мм.</t>
  </si>
  <si>
    <t>Доценко Игорь</t>
  </si>
  <si>
    <t>Нежилая площадь</t>
  </si>
  <si>
    <t>Душ</t>
  </si>
  <si>
    <t>Раковина</t>
  </si>
  <si>
    <t>Мойка</t>
  </si>
  <si>
    <t>Унитаз</t>
  </si>
  <si>
    <t>Приложение 1</t>
  </si>
  <si>
    <t>Информация, необходимая для расчета нормативов потребления коммунальных услуг</t>
  </si>
  <si>
    <t>Форма реестра многоквартирных домов</t>
  </si>
  <si>
    <t>БАКЛАНОВ В.Н.</t>
  </si>
  <si>
    <t>МИШАРИН А.М.</t>
  </si>
  <si>
    <t>ДИЯК С.Б.</t>
  </si>
  <si>
    <t>САЛТЫКОВА С.В.</t>
  </si>
  <si>
    <t>АНТОНОВА Л.В.</t>
  </si>
  <si>
    <t>КАРПИЧЕВА М.Т.</t>
  </si>
  <si>
    <t>ГОРБАЧЕВ С.Л.</t>
  </si>
  <si>
    <t>ПЕТЕНЕВ Е.Н.</t>
  </si>
  <si>
    <t>ВИНОГРАДОВ В.Н.</t>
  </si>
  <si>
    <t>ЗЕНИНА С.И.</t>
  </si>
  <si>
    <t>БРЫКОВА Л.И.</t>
  </si>
  <si>
    <t>ЗИННАТУЛЛИНА Г.И.</t>
  </si>
  <si>
    <t>БАГАЕВА Г.П.</t>
  </si>
  <si>
    <t>ТЕРЕЩЕНКО В.И.</t>
  </si>
  <si>
    <t>ЛУКЬЯНОВ В.Г.</t>
  </si>
  <si>
    <t>ЕВЛОЕВ АМЕРХАН ЮНУСОВИЧ</t>
  </si>
  <si>
    <t>БЕСПАЛОВА Светлана Эрьевна</t>
  </si>
  <si>
    <t>МЫСНИК А.А.</t>
  </si>
  <si>
    <t>ДОНЗАЛЕНКО А.М.</t>
  </si>
  <si>
    <t>ТАРАДАЕВА Н.М.</t>
  </si>
  <si>
    <t>МУРЗИНА Л.Я.</t>
  </si>
  <si>
    <t>БОРИСЕНКО О.Н.</t>
  </si>
  <si>
    <t>БАЖЕНОВА В.В.</t>
  </si>
  <si>
    <t>ПУТИНЦЕВА Г.С.</t>
  </si>
  <si>
    <t>Магазин</t>
  </si>
  <si>
    <t>Михо А.Н.</t>
  </si>
  <si>
    <t>Карамнова Л.А.</t>
  </si>
  <si>
    <t>Кацер Б.Д.</t>
  </si>
  <si>
    <t>Трунько Л.А.</t>
  </si>
  <si>
    <t>Даниленко С.М.</t>
  </si>
  <si>
    <t>Фомина Л.И.</t>
  </si>
  <si>
    <t>Еков А.В.</t>
  </si>
  <si>
    <t>Тахтораков В.Г.</t>
  </si>
  <si>
    <t>Халетина И.Ю.</t>
  </si>
  <si>
    <t>Арикулова Е.И.</t>
  </si>
  <si>
    <t>Тугужекова П.Д.</t>
  </si>
  <si>
    <t>Шефер О.С.</t>
  </si>
  <si>
    <t>Ли Е.М.</t>
  </si>
  <si>
    <t>Гельженис С.В.</t>
  </si>
  <si>
    <t>Санникова М.С.</t>
  </si>
  <si>
    <t>Мазаева Т.П.</t>
  </si>
  <si>
    <t>сиротинон В.И.</t>
  </si>
  <si>
    <t>Смирнова А.С.</t>
  </si>
  <si>
    <t>Шпотов А.А.</t>
  </si>
  <si>
    <t>Директор ООО "Сервис-Лайн"</t>
  </si>
  <si>
    <t>номер дома</t>
  </si>
  <si>
    <t>общая площадь</t>
  </si>
  <si>
    <t>площадь лицевых счетов</t>
  </si>
  <si>
    <t>площадь мест общего пользования</t>
  </si>
  <si>
    <t>жильцы</t>
  </si>
  <si>
    <t>встройщики</t>
  </si>
  <si>
    <t>собственник</t>
  </si>
  <si>
    <t>дзержинского-2</t>
  </si>
  <si>
    <t>дзержинского-4</t>
  </si>
  <si>
    <t>Дзержинского-8</t>
  </si>
  <si>
    <t>6-1</t>
  </si>
  <si>
    <t>6-2</t>
  </si>
  <si>
    <t>№ п.п.</t>
  </si>
  <si>
    <t>Улица, дом</t>
  </si>
  <si>
    <t>Год постройки</t>
  </si>
  <si>
    <t>этажность</t>
  </si>
  <si>
    <t xml:space="preserve">Общая площадь объекта </t>
  </si>
  <si>
    <t>Жилая площадь объекта (за вычетом площади лестничных клеток, чердаков, подвалов, магазинов, офисов)</t>
  </si>
  <si>
    <t>обслуживаемый ООО "Сервис - Лайн" на 01.01.2013 г.</t>
  </si>
  <si>
    <t>по-дов</t>
  </si>
  <si>
    <t>кол-во</t>
  </si>
  <si>
    <t xml:space="preserve"> кол-во квартир  </t>
  </si>
  <si>
    <t>всего</t>
  </si>
  <si>
    <t>Показания электросчетчиков</t>
  </si>
  <si>
    <t>№ кв-ры</t>
  </si>
  <si>
    <t>Собственник</t>
  </si>
  <si>
    <t>показания</t>
  </si>
  <si>
    <t>ул. Советская 67 за ___________________ месяц 20___г</t>
  </si>
  <si>
    <t>газ</t>
  </si>
  <si>
    <t>обслуживаемый ООО "Сервис - Лайн" на 01.01.2014 г.</t>
  </si>
  <si>
    <t>Яковлев П.А.</t>
  </si>
  <si>
    <t>Енисейская 21</t>
  </si>
  <si>
    <t>дерев.</t>
  </si>
  <si>
    <t>1-й Енисейский-12</t>
  </si>
  <si>
    <t>кирпичн.</t>
  </si>
  <si>
    <t>Советская-59</t>
  </si>
  <si>
    <t>шлакоблоч.</t>
  </si>
  <si>
    <t>печн.отоп.</t>
  </si>
  <si>
    <t>обслуживаемый ООО "Сервис - Лайн" на 01.12.2014 г.</t>
  </si>
  <si>
    <t>печ.от.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</si>
</sst>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133350</xdr:rowOff>
    </xdr:from>
    <xdr:to>
      <xdr:col>17</xdr:col>
      <xdr:colOff>142875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15310">
          <a:off x="5419725" y="295275"/>
          <a:ext cx="3962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7"/>
  <sheetViews>
    <sheetView view="pageBreakPreview" zoomScale="60" workbookViewId="0" topLeftCell="A7">
      <selection activeCell="A32" sqref="A32:IV34"/>
    </sheetView>
  </sheetViews>
  <sheetFormatPr defaultColWidth="9.140625" defaultRowHeight="12.75"/>
  <cols>
    <col min="1" max="1" width="4.00390625" style="119" customWidth="1"/>
    <col min="2" max="2" width="17.28125" style="119" bestFit="1" customWidth="1"/>
    <col min="3" max="3" width="5.421875" style="119" bestFit="1" customWidth="1"/>
    <col min="4" max="4" width="7.421875" style="119" bestFit="1" customWidth="1"/>
    <col min="5" max="5" width="9.140625" style="119" customWidth="1"/>
    <col min="6" max="6" width="7.00390625" style="119" customWidth="1"/>
    <col min="7" max="7" width="6.00390625" style="119" customWidth="1"/>
    <col min="8" max="8" width="3.8515625" style="119" customWidth="1"/>
    <col min="9" max="9" width="3.57421875" style="119" customWidth="1"/>
    <col min="10" max="10" width="4.140625" style="119" customWidth="1"/>
    <col min="11" max="11" width="3.421875" style="119" customWidth="1"/>
    <col min="12" max="12" width="3.140625" style="119" customWidth="1"/>
    <col min="13" max="13" width="8.7109375" style="119" customWidth="1"/>
    <col min="14" max="14" width="9.140625" style="119" customWidth="1"/>
    <col min="15" max="15" width="9.57421875" style="119" customWidth="1"/>
    <col min="16" max="16" width="7.421875" style="119" customWidth="1"/>
    <col min="17" max="17" width="7.7109375" style="119" customWidth="1"/>
    <col min="18" max="18" width="8.28125" style="119" customWidth="1"/>
    <col min="19" max="20" width="8.140625" style="119" customWidth="1"/>
    <col min="21" max="21" width="8.28125" style="119" customWidth="1"/>
    <col min="22" max="22" width="8.00390625" style="119" customWidth="1"/>
    <col min="23" max="23" width="8.140625" style="119" customWidth="1"/>
    <col min="24" max="24" width="8.140625" style="120" customWidth="1"/>
    <col min="25" max="25" width="7.57421875" style="120" customWidth="1"/>
    <col min="26" max="26" width="8.00390625" style="120" customWidth="1"/>
    <col min="27" max="27" width="7.57421875" style="120" customWidth="1"/>
    <col min="28" max="28" width="7.421875" style="120" customWidth="1"/>
    <col min="29" max="29" width="8.140625" style="120" customWidth="1"/>
    <col min="30" max="30" width="7.57421875" style="120" customWidth="1"/>
    <col min="31" max="31" width="7.8515625" style="120" customWidth="1"/>
    <col min="32" max="70" width="9.140625" style="120" customWidth="1"/>
    <col min="71" max="16384" width="9.140625" style="119" customWidth="1"/>
  </cols>
  <sheetData>
    <row r="1" ht="12.75">
      <c r="B1" s="2"/>
    </row>
    <row r="2" spans="2:14" ht="12.75">
      <c r="B2" s="2"/>
      <c r="K2" s="4" t="s">
        <v>32</v>
      </c>
      <c r="L2" s="4"/>
      <c r="M2" s="4"/>
      <c r="N2" s="4"/>
    </row>
    <row r="3" spans="11:14" ht="12.75">
      <c r="K3" s="4"/>
      <c r="L3" s="4"/>
      <c r="M3" s="4"/>
      <c r="N3" s="4"/>
    </row>
    <row r="4" spans="11:14" ht="12.75">
      <c r="K4" s="4" t="s">
        <v>30</v>
      </c>
      <c r="L4" s="4"/>
      <c r="M4" s="4"/>
      <c r="N4" s="4"/>
    </row>
    <row r="5" spans="11:14" ht="12.75">
      <c r="K5" s="4"/>
      <c r="L5" s="4"/>
      <c r="M5" s="4"/>
      <c r="N5" s="4"/>
    </row>
    <row r="6" spans="2:14" ht="12.75">
      <c r="B6" s="2"/>
      <c r="K6" s="4" t="s">
        <v>31</v>
      </c>
      <c r="L6" s="4"/>
      <c r="M6" s="4"/>
      <c r="N6" s="4"/>
    </row>
    <row r="7" spans="11:14" ht="12.75">
      <c r="K7" s="4"/>
      <c r="L7" s="4"/>
      <c r="M7" s="4"/>
      <c r="N7" s="4"/>
    </row>
    <row r="9" spans="7:70" s="4" customFormat="1" ht="12.75">
      <c r="G9" s="4" t="s">
        <v>28</v>
      </c>
      <c r="I9" s="4" t="s">
        <v>29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7:9" ht="12.75">
      <c r="G10" s="4" t="s">
        <v>40</v>
      </c>
      <c r="H10" s="4"/>
      <c r="I10" s="4"/>
    </row>
    <row r="11" spans="7:9" ht="12.75">
      <c r="G11" s="4"/>
      <c r="H11" s="4"/>
      <c r="I11" s="4"/>
    </row>
    <row r="12" spans="4:70" s="46" customFormat="1" ht="12.75">
      <c r="D12" s="46" t="s">
        <v>24</v>
      </c>
      <c r="E12" s="46" t="s">
        <v>22</v>
      </c>
      <c r="F12" s="46" t="s">
        <v>20</v>
      </c>
      <c r="G12" s="122" t="s">
        <v>20</v>
      </c>
      <c r="H12" s="121"/>
      <c r="I12" s="123" t="s">
        <v>2</v>
      </c>
      <c r="J12" s="123"/>
      <c r="K12" s="123"/>
      <c r="L12" s="123"/>
      <c r="M12" s="122" t="s">
        <v>7</v>
      </c>
      <c r="N12" s="122" t="s">
        <v>9</v>
      </c>
      <c r="O12" s="122" t="s">
        <v>8</v>
      </c>
      <c r="P12" s="122" t="s">
        <v>8</v>
      </c>
      <c r="Q12" s="122" t="s">
        <v>8</v>
      </c>
      <c r="R12" s="122" t="s">
        <v>13</v>
      </c>
      <c r="S12" s="122" t="s">
        <v>15</v>
      </c>
      <c r="T12" s="122" t="s">
        <v>16</v>
      </c>
      <c r="U12" s="122" t="s">
        <v>17</v>
      </c>
      <c r="V12" s="122" t="s">
        <v>18</v>
      </c>
      <c r="W12" s="122" t="s">
        <v>19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70" s="46" customFormat="1" ht="12.75">
      <c r="A13" s="46" t="s">
        <v>0</v>
      </c>
      <c r="B13" s="46" t="s">
        <v>25</v>
      </c>
      <c r="C13" s="46" t="s">
        <v>1</v>
      </c>
      <c r="D13" s="46" t="s">
        <v>44</v>
      </c>
      <c r="E13" s="46" t="s">
        <v>23</v>
      </c>
      <c r="F13" s="46" t="s">
        <v>21</v>
      </c>
      <c r="G13" s="124" t="s">
        <v>26</v>
      </c>
      <c r="H13" s="125" t="s">
        <v>3</v>
      </c>
      <c r="I13" s="124" t="s">
        <v>4</v>
      </c>
      <c r="J13" s="124" t="s">
        <v>27</v>
      </c>
      <c r="K13" s="124" t="s">
        <v>5</v>
      </c>
      <c r="L13" s="126" t="s">
        <v>6</v>
      </c>
      <c r="M13" s="126" t="s">
        <v>8</v>
      </c>
      <c r="N13" s="126" t="s">
        <v>10</v>
      </c>
      <c r="O13" s="126" t="s">
        <v>11</v>
      </c>
      <c r="P13" s="126" t="s">
        <v>12</v>
      </c>
      <c r="Q13" s="126" t="s">
        <v>55</v>
      </c>
      <c r="R13" s="126" t="s">
        <v>14</v>
      </c>
      <c r="S13" s="126"/>
      <c r="T13" s="126"/>
      <c r="U13" s="126"/>
      <c r="V13" s="126"/>
      <c r="W13" s="12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23" ht="12.75">
      <c r="A14" s="127">
        <v>1</v>
      </c>
      <c r="B14" s="127" t="s">
        <v>34</v>
      </c>
      <c r="C14" s="128">
        <v>5</v>
      </c>
      <c r="D14" s="128">
        <v>1990</v>
      </c>
      <c r="E14" s="128" t="s">
        <v>42</v>
      </c>
      <c r="F14" s="128">
        <v>6</v>
      </c>
      <c r="G14" s="128">
        <v>90</v>
      </c>
      <c r="H14" s="128">
        <v>1</v>
      </c>
      <c r="I14" s="128">
        <v>74</v>
      </c>
      <c r="J14" s="128">
        <v>15</v>
      </c>
      <c r="K14" s="128"/>
      <c r="L14" s="128"/>
      <c r="M14" s="128">
        <v>5473.8</v>
      </c>
      <c r="N14" s="128">
        <v>4901.3</v>
      </c>
      <c r="O14" s="128">
        <v>572.5</v>
      </c>
      <c r="P14" s="128"/>
      <c r="Q14" s="128">
        <v>1273.2</v>
      </c>
      <c r="R14" s="128">
        <v>4901.3</v>
      </c>
      <c r="S14" s="128">
        <v>4901.3</v>
      </c>
      <c r="T14" s="128">
        <v>4901.3</v>
      </c>
      <c r="U14" s="128">
        <v>4901.3</v>
      </c>
      <c r="V14" s="128">
        <v>4901.3</v>
      </c>
      <c r="W14" s="129">
        <v>4901.3</v>
      </c>
    </row>
    <row r="15" spans="1:23" ht="12.75">
      <c r="A15" s="127">
        <v>2</v>
      </c>
      <c r="B15" s="127" t="s">
        <v>33</v>
      </c>
      <c r="C15" s="128">
        <v>9</v>
      </c>
      <c r="D15" s="128">
        <v>1997</v>
      </c>
      <c r="E15" s="128" t="s">
        <v>42</v>
      </c>
      <c r="F15" s="128">
        <v>2</v>
      </c>
      <c r="G15" s="128">
        <v>54</v>
      </c>
      <c r="H15" s="128"/>
      <c r="I15" s="128">
        <v>18</v>
      </c>
      <c r="J15" s="128">
        <v>18</v>
      </c>
      <c r="K15" s="128">
        <v>18</v>
      </c>
      <c r="L15" s="128"/>
      <c r="M15" s="128">
        <v>3</v>
      </c>
      <c r="N15" s="128">
        <v>3474</v>
      </c>
      <c r="O15" s="128">
        <v>523.9</v>
      </c>
      <c r="P15" s="128"/>
      <c r="Q15" s="128">
        <v>529.3</v>
      </c>
      <c r="R15" s="128">
        <v>3474</v>
      </c>
      <c r="S15" s="128">
        <v>3474</v>
      </c>
      <c r="T15" s="128">
        <v>3474</v>
      </c>
      <c r="U15" s="128">
        <v>3474</v>
      </c>
      <c r="V15" s="128">
        <v>3474</v>
      </c>
      <c r="W15" s="129">
        <v>3474</v>
      </c>
    </row>
    <row r="16" spans="1:23" ht="12.75">
      <c r="A16" s="127">
        <v>3</v>
      </c>
      <c r="B16" s="127" t="s">
        <v>35</v>
      </c>
      <c r="C16" s="128">
        <v>2</v>
      </c>
      <c r="D16" s="128">
        <v>1951</v>
      </c>
      <c r="E16" s="128" t="s">
        <v>53</v>
      </c>
      <c r="F16" s="128">
        <v>2</v>
      </c>
      <c r="G16" s="128">
        <v>12</v>
      </c>
      <c r="H16" s="128"/>
      <c r="I16" s="128"/>
      <c r="J16" s="128"/>
      <c r="K16" s="128"/>
      <c r="L16" s="128"/>
      <c r="M16" s="128">
        <v>889.7</v>
      </c>
      <c r="N16" s="128">
        <v>817.6</v>
      </c>
      <c r="O16" s="128">
        <v>72.1</v>
      </c>
      <c r="P16" s="128"/>
      <c r="Q16" s="128"/>
      <c r="R16" s="128">
        <v>817.6</v>
      </c>
      <c r="S16" s="128">
        <v>817.6</v>
      </c>
      <c r="T16" s="128">
        <v>817.6</v>
      </c>
      <c r="U16" s="128">
        <v>817.6</v>
      </c>
      <c r="V16" s="128">
        <v>817.6</v>
      </c>
      <c r="W16" s="129">
        <v>0</v>
      </c>
    </row>
    <row r="17" spans="1:23" ht="12.75">
      <c r="A17" s="127">
        <v>4</v>
      </c>
      <c r="B17" s="127" t="s">
        <v>37</v>
      </c>
      <c r="C17" s="128">
        <v>2</v>
      </c>
      <c r="D17" s="128">
        <v>1973</v>
      </c>
      <c r="E17" s="128" t="s">
        <v>54</v>
      </c>
      <c r="F17" s="128">
        <v>2</v>
      </c>
      <c r="G17" s="128">
        <v>8</v>
      </c>
      <c r="H17" s="128"/>
      <c r="I17" s="128">
        <v>4</v>
      </c>
      <c r="J17" s="128">
        <v>4</v>
      </c>
      <c r="K17" s="128"/>
      <c r="L17" s="128"/>
      <c r="M17" s="128">
        <v>551</v>
      </c>
      <c r="N17" s="128">
        <v>429.9</v>
      </c>
      <c r="O17" s="128">
        <v>121.1</v>
      </c>
      <c r="P17" s="128"/>
      <c r="Q17" s="128"/>
      <c r="R17" s="128">
        <v>499.8</v>
      </c>
      <c r="S17" s="128">
        <v>499.8</v>
      </c>
      <c r="T17" s="128">
        <v>499.8</v>
      </c>
      <c r="U17" s="128">
        <v>499.8</v>
      </c>
      <c r="V17" s="128">
        <v>499.8</v>
      </c>
      <c r="W17" s="129">
        <v>499.8</v>
      </c>
    </row>
    <row r="18" spans="1:23" ht="12.75">
      <c r="A18" s="127">
        <v>5</v>
      </c>
      <c r="B18" s="127" t="s">
        <v>36</v>
      </c>
      <c r="C18" s="128">
        <v>2</v>
      </c>
      <c r="D18" s="128">
        <v>1987</v>
      </c>
      <c r="E18" s="128" t="s">
        <v>43</v>
      </c>
      <c r="F18" s="128">
        <v>0</v>
      </c>
      <c r="G18" s="128">
        <v>8</v>
      </c>
      <c r="H18" s="128"/>
      <c r="I18" s="128">
        <v>4</v>
      </c>
      <c r="J18" s="128">
        <v>4</v>
      </c>
      <c r="K18" s="128"/>
      <c r="L18" s="128"/>
      <c r="M18" s="128">
        <v>558.9</v>
      </c>
      <c r="N18" s="128">
        <v>558.9</v>
      </c>
      <c r="O18" s="128"/>
      <c r="P18" s="128"/>
      <c r="Q18" s="128">
        <v>363.4</v>
      </c>
      <c r="R18" s="128">
        <v>558.9</v>
      </c>
      <c r="S18" s="128">
        <v>558.9</v>
      </c>
      <c r="T18" s="128">
        <v>558.9</v>
      </c>
      <c r="U18" s="128">
        <v>558.9</v>
      </c>
      <c r="V18" s="128">
        <v>558.9</v>
      </c>
      <c r="W18" s="129">
        <v>558.9</v>
      </c>
    </row>
    <row r="19" spans="1:23" ht="12.75">
      <c r="A19" s="127">
        <v>6</v>
      </c>
      <c r="B19" s="127" t="s">
        <v>38</v>
      </c>
      <c r="C19" s="128">
        <v>5</v>
      </c>
      <c r="D19" s="128">
        <v>2005</v>
      </c>
      <c r="E19" s="128" t="s">
        <v>43</v>
      </c>
      <c r="F19" s="128">
        <v>6</v>
      </c>
      <c r="G19" s="128">
        <v>114</v>
      </c>
      <c r="H19" s="128"/>
      <c r="I19" s="128"/>
      <c r="J19" s="128"/>
      <c r="K19" s="128"/>
      <c r="L19" s="128"/>
      <c r="M19" s="128">
        <v>9036.2</v>
      </c>
      <c r="N19" s="128">
        <v>6738.4</v>
      </c>
      <c r="O19" s="128">
        <v>664.8</v>
      </c>
      <c r="P19" s="128">
        <v>1633</v>
      </c>
      <c r="Q19" s="128">
        <v>1834.6</v>
      </c>
      <c r="R19" s="128">
        <v>6738.4</v>
      </c>
      <c r="S19" s="128">
        <v>6738.4</v>
      </c>
      <c r="T19" s="128">
        <v>6738.4</v>
      </c>
      <c r="U19" s="128">
        <v>6738.4</v>
      </c>
      <c r="V19" s="128">
        <v>6738.4</v>
      </c>
      <c r="W19" s="130">
        <v>6738.4</v>
      </c>
    </row>
    <row r="20" spans="1:23" ht="12.75">
      <c r="A20" s="127">
        <v>7</v>
      </c>
      <c r="B20" s="127" t="s">
        <v>39</v>
      </c>
      <c r="C20" s="128">
        <v>3</v>
      </c>
      <c r="D20" s="128">
        <v>2003</v>
      </c>
      <c r="E20" s="128" t="s">
        <v>43</v>
      </c>
      <c r="F20" s="128">
        <v>6</v>
      </c>
      <c r="G20" s="128">
        <v>34</v>
      </c>
      <c r="H20" s="128"/>
      <c r="I20" s="128">
        <v>12</v>
      </c>
      <c r="J20" s="128">
        <v>13</v>
      </c>
      <c r="K20" s="128">
        <v>9</v>
      </c>
      <c r="L20" s="128"/>
      <c r="M20" s="128">
        <v>5697.96</v>
      </c>
      <c r="N20" s="128">
        <v>4226.88</v>
      </c>
      <c r="O20" s="128">
        <v>372.1</v>
      </c>
      <c r="P20" s="128">
        <v>1098.98</v>
      </c>
      <c r="Q20" s="128">
        <v>799.5</v>
      </c>
      <c r="R20" s="128">
        <v>4226.88</v>
      </c>
      <c r="S20" s="128">
        <v>4226.88</v>
      </c>
      <c r="T20" s="128">
        <v>4226.88</v>
      </c>
      <c r="U20" s="128">
        <v>4226.88</v>
      </c>
      <c r="V20" s="128">
        <v>4226.88</v>
      </c>
      <c r="W20" s="129">
        <v>4226.88</v>
      </c>
    </row>
    <row r="21" spans="1:70" s="4" customFormat="1" ht="12.75">
      <c r="A21" s="15"/>
      <c r="B21" s="15" t="s">
        <v>41</v>
      </c>
      <c r="C21" s="16"/>
      <c r="D21" s="16"/>
      <c r="E21" s="16"/>
      <c r="F21" s="16"/>
      <c r="G21" s="16">
        <f>SUM(G14:G20)</f>
        <v>320</v>
      </c>
      <c r="H21" s="16"/>
      <c r="I21" s="16"/>
      <c r="J21" s="16"/>
      <c r="K21" s="16"/>
      <c r="L21" s="16"/>
      <c r="M21" s="16">
        <f aca="true" t="shared" si="0" ref="M21:W21">SUM(M14:M20)</f>
        <v>22210.559999999998</v>
      </c>
      <c r="N21" s="16">
        <f t="shared" si="0"/>
        <v>21146.98</v>
      </c>
      <c r="O21" s="16">
        <f t="shared" si="0"/>
        <v>2326.5</v>
      </c>
      <c r="P21" s="16">
        <f t="shared" si="0"/>
        <v>2731.98</v>
      </c>
      <c r="Q21" s="16">
        <f t="shared" si="0"/>
        <v>4800</v>
      </c>
      <c r="R21" s="16">
        <f t="shared" si="0"/>
        <v>21216.88</v>
      </c>
      <c r="S21" s="16">
        <f t="shared" si="0"/>
        <v>21216.88</v>
      </c>
      <c r="T21" s="16">
        <f t="shared" si="0"/>
        <v>21216.88</v>
      </c>
      <c r="U21" s="16">
        <f t="shared" si="0"/>
        <v>21216.88</v>
      </c>
      <c r="V21" s="16">
        <f t="shared" si="0"/>
        <v>21216.88</v>
      </c>
      <c r="W21" s="41">
        <f t="shared" si="0"/>
        <v>20399.28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</row>
    <row r="22" spans="3:22" s="120" customFormat="1" ht="12.75"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3:22" s="120" customFormat="1" ht="12.75"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24" spans="3:22" s="120" customFormat="1" ht="12.75"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3:22" s="120" customFormat="1" ht="12.75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</row>
    <row r="26" spans="3:22" s="120" customFormat="1" ht="12.75"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</row>
    <row r="27" spans="3:22" s="120" customFormat="1" ht="12.75"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9"/>
      <c r="P27" s="19" t="s">
        <v>72</v>
      </c>
      <c r="Q27" s="19"/>
      <c r="R27" s="131"/>
      <c r="S27" s="131"/>
      <c r="T27" s="131"/>
      <c r="U27" s="131"/>
      <c r="V27" s="131"/>
    </row>
    <row r="28" spans="3:22" s="120" customFormat="1" ht="12.75"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 t="s">
        <v>77</v>
      </c>
      <c r="O28" s="131"/>
      <c r="P28" s="131"/>
      <c r="Q28" s="131"/>
      <c r="R28" s="131"/>
      <c r="S28" s="131"/>
      <c r="T28" s="131"/>
      <c r="U28" s="131"/>
      <c r="V28" s="131"/>
    </row>
    <row r="29" spans="3:22" s="120" customFormat="1" ht="12.75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 t="s">
        <v>73</v>
      </c>
      <c r="P29" s="131"/>
      <c r="Q29" s="131"/>
      <c r="R29" s="131"/>
      <c r="S29" s="131"/>
      <c r="T29" s="131"/>
      <c r="U29" s="131"/>
      <c r="V29" s="131"/>
    </row>
    <row r="30" spans="3:22" s="120" customFormat="1" ht="12.75"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</row>
    <row r="31" spans="3:22" s="120" customFormat="1" ht="12.75"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</row>
    <row r="32" spans="3:23" s="120" customFormat="1" ht="12.75"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59" t="s">
        <v>32</v>
      </c>
      <c r="S32" s="159"/>
      <c r="T32" s="159"/>
      <c r="U32" s="159"/>
      <c r="V32" s="159"/>
      <c r="W32" s="159"/>
    </row>
    <row r="33" spans="3:23" s="120" customFormat="1" ht="12.75"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59" t="s">
        <v>30</v>
      </c>
      <c r="S33" s="159"/>
      <c r="T33" s="159"/>
      <c r="U33" s="159"/>
      <c r="V33" s="159"/>
      <c r="W33" s="159"/>
    </row>
    <row r="34" spans="3:23" s="120" customFormat="1" ht="12.75"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60" t="s">
        <v>101</v>
      </c>
      <c r="S34" s="160"/>
      <c r="T34" s="160"/>
      <c r="U34" s="160"/>
      <c r="V34" s="160"/>
      <c r="W34" s="160"/>
    </row>
    <row r="35" spans="3:22" s="120" customFormat="1" ht="12.75"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</row>
    <row r="36" spans="1:23" s="120" customFormat="1" ht="12.75">
      <c r="A36" s="158" t="s">
        <v>102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</row>
    <row r="37" spans="1:23" s="120" customFormat="1" ht="12.75">
      <c r="A37" s="158" t="s">
        <v>1191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</row>
    <row r="38" spans="1:23" s="120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120" customFormat="1" ht="12.75">
      <c r="A39" s="119"/>
      <c r="B39" s="119"/>
      <c r="C39" s="119"/>
      <c r="D39" s="119"/>
      <c r="E39" s="119"/>
      <c r="F39" s="119"/>
      <c r="G39" s="4" t="s">
        <v>45</v>
      </c>
      <c r="H39" s="4"/>
      <c r="I39" s="4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</row>
    <row r="40" spans="1:23" s="120" customFormat="1" ht="12.75">
      <c r="A40" s="119"/>
      <c r="B40" s="119"/>
      <c r="C40" s="119"/>
      <c r="D40" s="119"/>
      <c r="E40" s="119"/>
      <c r="F40" s="119"/>
      <c r="G40" s="4"/>
      <c r="H40" s="4"/>
      <c r="I40" s="4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</row>
    <row r="41" spans="1:23" s="120" customFormat="1" ht="12.75">
      <c r="A41" s="127"/>
      <c r="B41" s="166" t="s">
        <v>25</v>
      </c>
      <c r="C41" s="127"/>
      <c r="D41" s="127" t="s">
        <v>24</v>
      </c>
      <c r="E41" s="127" t="s">
        <v>22</v>
      </c>
      <c r="F41" s="127" t="s">
        <v>1193</v>
      </c>
      <c r="G41" s="161" t="s">
        <v>1194</v>
      </c>
      <c r="H41" s="162"/>
      <c r="I41" s="162"/>
      <c r="J41" s="162"/>
      <c r="K41" s="162"/>
      <c r="L41" s="163"/>
      <c r="M41" s="127" t="s">
        <v>7</v>
      </c>
      <c r="N41" s="127" t="s">
        <v>9</v>
      </c>
      <c r="O41" s="127" t="s">
        <v>8</v>
      </c>
      <c r="P41" s="127" t="s">
        <v>8</v>
      </c>
      <c r="Q41" s="127" t="s">
        <v>8</v>
      </c>
      <c r="R41" s="127" t="s">
        <v>13</v>
      </c>
      <c r="S41" s="127" t="s">
        <v>15</v>
      </c>
      <c r="T41" s="127" t="s">
        <v>16</v>
      </c>
      <c r="U41" s="127" t="s">
        <v>17</v>
      </c>
      <c r="V41" s="127" t="s">
        <v>18</v>
      </c>
      <c r="W41" s="127" t="s">
        <v>19</v>
      </c>
    </row>
    <row r="42" spans="1:23" ht="12.75">
      <c r="A42" s="127" t="s">
        <v>0</v>
      </c>
      <c r="B42" s="166"/>
      <c r="C42" s="127" t="s">
        <v>1</v>
      </c>
      <c r="D42" s="127" t="s">
        <v>44</v>
      </c>
      <c r="E42" s="127" t="s">
        <v>23</v>
      </c>
      <c r="F42" s="127" t="s">
        <v>1192</v>
      </c>
      <c r="G42" s="127" t="s">
        <v>1195</v>
      </c>
      <c r="H42" s="127">
        <v>1</v>
      </c>
      <c r="I42" s="127">
        <v>2</v>
      </c>
      <c r="J42" s="127">
        <v>3</v>
      </c>
      <c r="K42" s="127">
        <v>4</v>
      </c>
      <c r="L42" s="127">
        <v>5</v>
      </c>
      <c r="M42" s="127" t="s">
        <v>8</v>
      </c>
      <c r="N42" s="127" t="s">
        <v>10</v>
      </c>
      <c r="O42" s="127" t="s">
        <v>11</v>
      </c>
      <c r="P42" s="127" t="s">
        <v>12</v>
      </c>
      <c r="Q42" s="127" t="s">
        <v>55</v>
      </c>
      <c r="R42" s="127" t="s">
        <v>14</v>
      </c>
      <c r="S42" s="127"/>
      <c r="T42" s="127"/>
      <c r="U42" s="127"/>
      <c r="V42" s="127"/>
      <c r="W42" s="127"/>
    </row>
    <row r="43" spans="1:23" ht="12.75">
      <c r="A43" s="127">
        <v>1</v>
      </c>
      <c r="B43" s="127" t="s">
        <v>46</v>
      </c>
      <c r="C43" s="128">
        <v>2</v>
      </c>
      <c r="D43" s="128">
        <v>1955</v>
      </c>
      <c r="E43" s="128" t="s">
        <v>43</v>
      </c>
      <c r="F43" s="128">
        <v>3</v>
      </c>
      <c r="G43" s="128">
        <v>18</v>
      </c>
      <c r="H43" s="128"/>
      <c r="I43" s="128">
        <v>4</v>
      </c>
      <c r="J43" s="128">
        <v>14</v>
      </c>
      <c r="K43" s="128"/>
      <c r="L43" s="128"/>
      <c r="M43" s="128">
        <v>1424.1</v>
      </c>
      <c r="N43" s="128">
        <v>1319.3</v>
      </c>
      <c r="O43" s="128">
        <v>104.8</v>
      </c>
      <c r="P43" s="128"/>
      <c r="Q43" s="128"/>
      <c r="R43" s="128">
        <v>1319.3</v>
      </c>
      <c r="S43" s="128">
        <v>1319.3</v>
      </c>
      <c r="T43" s="128">
        <v>1319.3</v>
      </c>
      <c r="U43" s="128">
        <v>1319.3</v>
      </c>
      <c r="V43" s="128">
        <v>1319.3</v>
      </c>
      <c r="W43" s="127"/>
    </row>
    <row r="44" spans="1:23" ht="12.75">
      <c r="A44" s="15"/>
      <c r="B44" s="15" t="s">
        <v>47</v>
      </c>
      <c r="C44" s="16"/>
      <c r="D44" s="16"/>
      <c r="E44" s="16"/>
      <c r="F44" s="16"/>
      <c r="G44" s="16">
        <f>SUM(G43)</f>
        <v>18</v>
      </c>
      <c r="H44" s="16"/>
      <c r="I44" s="16"/>
      <c r="J44" s="16"/>
      <c r="K44" s="16"/>
      <c r="L44" s="16"/>
      <c r="M44" s="16">
        <f>SUM(M43)</f>
        <v>1424.1</v>
      </c>
      <c r="N44" s="16">
        <f>SUM(N43)</f>
        <v>1319.3</v>
      </c>
      <c r="O44" s="16">
        <f>SUM(O43)</f>
        <v>104.8</v>
      </c>
      <c r="P44" s="16"/>
      <c r="Q44" s="16"/>
      <c r="R44" s="16">
        <f>SUM(R43)</f>
        <v>1319.3</v>
      </c>
      <c r="S44" s="16">
        <f>SUM(S43)</f>
        <v>1319.3</v>
      </c>
      <c r="T44" s="16">
        <f>SUM(T43)</f>
        <v>1319.3</v>
      </c>
      <c r="U44" s="16">
        <f>SUM(U43)</f>
        <v>1319.3</v>
      </c>
      <c r="V44" s="16">
        <f>SUM(V43)</f>
        <v>1319.3</v>
      </c>
      <c r="W44" s="15"/>
    </row>
    <row r="45" spans="1:70" s="46" customFormat="1" ht="12.75">
      <c r="A45" s="132"/>
      <c r="B45" s="132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2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</row>
    <row r="46" spans="2:9" ht="12.75">
      <c r="B46" s="2"/>
      <c r="G46" s="4" t="s">
        <v>48</v>
      </c>
      <c r="H46" s="4"/>
      <c r="I46" s="4"/>
    </row>
    <row r="47" spans="7:9" ht="12.75">
      <c r="G47" s="4"/>
      <c r="H47" s="4"/>
      <c r="I47" s="4"/>
    </row>
    <row r="48" spans="1:23" ht="12.75">
      <c r="A48" s="127"/>
      <c r="B48" s="164" t="s">
        <v>25</v>
      </c>
      <c r="C48" s="127"/>
      <c r="D48" s="127" t="s">
        <v>24</v>
      </c>
      <c r="E48" s="127" t="s">
        <v>22</v>
      </c>
      <c r="F48" s="127" t="s">
        <v>20</v>
      </c>
      <c r="G48" s="134" t="s">
        <v>20</v>
      </c>
      <c r="H48" s="161" t="s">
        <v>2</v>
      </c>
      <c r="I48" s="162"/>
      <c r="J48" s="162"/>
      <c r="K48" s="162"/>
      <c r="L48" s="163"/>
      <c r="M48" s="134" t="s">
        <v>7</v>
      </c>
      <c r="N48" s="134" t="s">
        <v>9</v>
      </c>
      <c r="O48" s="134" t="s">
        <v>8</v>
      </c>
      <c r="P48" s="134" t="s">
        <v>8</v>
      </c>
      <c r="Q48" s="134" t="s">
        <v>8</v>
      </c>
      <c r="R48" s="134" t="s">
        <v>13</v>
      </c>
      <c r="S48" s="134" t="s">
        <v>15</v>
      </c>
      <c r="T48" s="134" t="s">
        <v>16</v>
      </c>
      <c r="U48" s="134" t="s">
        <v>17</v>
      </c>
      <c r="V48" s="134" t="s">
        <v>18</v>
      </c>
      <c r="W48" s="127" t="s">
        <v>19</v>
      </c>
    </row>
    <row r="49" spans="1:70" s="4" customFormat="1" ht="12.75">
      <c r="A49" s="127" t="s">
        <v>0</v>
      </c>
      <c r="B49" s="165"/>
      <c r="C49" s="127" t="s">
        <v>1</v>
      </c>
      <c r="D49" s="127" t="s">
        <v>44</v>
      </c>
      <c r="E49" s="127" t="s">
        <v>23</v>
      </c>
      <c r="F49" s="127" t="s">
        <v>21</v>
      </c>
      <c r="G49" s="135" t="s">
        <v>26</v>
      </c>
      <c r="H49" s="136" t="s">
        <v>3</v>
      </c>
      <c r="I49" s="135" t="s">
        <v>4</v>
      </c>
      <c r="J49" s="135" t="s">
        <v>27</v>
      </c>
      <c r="K49" s="135" t="s">
        <v>5</v>
      </c>
      <c r="L49" s="137" t="s">
        <v>6</v>
      </c>
      <c r="M49" s="137" t="s">
        <v>8</v>
      </c>
      <c r="N49" s="137" t="s">
        <v>10</v>
      </c>
      <c r="O49" s="137" t="s">
        <v>11</v>
      </c>
      <c r="P49" s="137" t="s">
        <v>12</v>
      </c>
      <c r="Q49" s="137" t="s">
        <v>55</v>
      </c>
      <c r="R49" s="137" t="s">
        <v>14</v>
      </c>
      <c r="S49" s="137"/>
      <c r="T49" s="137"/>
      <c r="U49" s="137"/>
      <c r="V49" s="137"/>
      <c r="W49" s="12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</row>
    <row r="50" spans="1:23" ht="12.75">
      <c r="A50" s="127">
        <v>1</v>
      </c>
      <c r="B50" s="127" t="s">
        <v>50</v>
      </c>
      <c r="C50" s="128">
        <v>2</v>
      </c>
      <c r="D50" s="128">
        <v>1950</v>
      </c>
      <c r="E50" s="128" t="s">
        <v>56</v>
      </c>
      <c r="F50" s="128">
        <v>1</v>
      </c>
      <c r="G50" s="128">
        <v>8</v>
      </c>
      <c r="H50" s="128"/>
      <c r="I50" s="128"/>
      <c r="J50" s="128">
        <v>6</v>
      </c>
      <c r="K50" s="128">
        <v>2</v>
      </c>
      <c r="L50" s="128"/>
      <c r="M50" s="128">
        <f>O50+N50</f>
        <v>569.6999999999999</v>
      </c>
      <c r="N50" s="128">
        <v>517.9</v>
      </c>
      <c r="O50" s="128">
        <v>51.8</v>
      </c>
      <c r="P50" s="128"/>
      <c r="Q50" s="128"/>
      <c r="R50" s="128">
        <v>517.3</v>
      </c>
      <c r="S50" s="128">
        <v>517.3</v>
      </c>
      <c r="T50" s="128">
        <v>517.3</v>
      </c>
      <c r="U50" s="128">
        <v>517.3</v>
      </c>
      <c r="V50" s="128">
        <v>517.3</v>
      </c>
      <c r="W50" s="127">
        <v>0</v>
      </c>
    </row>
    <row r="51" spans="1:23" ht="12.75">
      <c r="A51" s="127">
        <v>2</v>
      </c>
      <c r="B51" s="127" t="s">
        <v>49</v>
      </c>
      <c r="C51" s="128">
        <v>2</v>
      </c>
      <c r="D51" s="128">
        <v>1949</v>
      </c>
      <c r="E51" s="128" t="s">
        <v>57</v>
      </c>
      <c r="F51" s="128">
        <v>2</v>
      </c>
      <c r="G51" s="128">
        <v>4</v>
      </c>
      <c r="H51" s="128"/>
      <c r="I51" s="128"/>
      <c r="J51" s="128">
        <v>4</v>
      </c>
      <c r="K51" s="128"/>
      <c r="L51" s="128"/>
      <c r="M51" s="128">
        <f>O51+N51</f>
        <v>242.39999999999998</v>
      </c>
      <c r="N51" s="128">
        <v>217.2</v>
      </c>
      <c r="O51" s="128">
        <v>25.2</v>
      </c>
      <c r="P51" s="128"/>
      <c r="Q51" s="128"/>
      <c r="R51" s="128">
        <v>217.2</v>
      </c>
      <c r="S51" s="128">
        <v>217.2</v>
      </c>
      <c r="T51" s="128">
        <v>217.2</v>
      </c>
      <c r="U51" s="128">
        <v>217.2</v>
      </c>
      <c r="V51" s="128">
        <v>217.2</v>
      </c>
      <c r="W51" s="127"/>
    </row>
    <row r="52" spans="1:70" s="127" customFormat="1" ht="12.75">
      <c r="A52" s="127">
        <v>3</v>
      </c>
      <c r="B52" s="127" t="s">
        <v>51</v>
      </c>
      <c r="C52" s="128">
        <v>2</v>
      </c>
      <c r="D52" s="128">
        <v>1950</v>
      </c>
      <c r="E52" s="128" t="s">
        <v>56</v>
      </c>
      <c r="F52" s="128">
        <v>1</v>
      </c>
      <c r="G52" s="128">
        <v>8</v>
      </c>
      <c r="H52" s="128"/>
      <c r="I52" s="128"/>
      <c r="J52" s="128">
        <v>6</v>
      </c>
      <c r="K52" s="128">
        <v>2</v>
      </c>
      <c r="L52" s="128"/>
      <c r="M52" s="128">
        <f>O52+N52</f>
        <v>578.5</v>
      </c>
      <c r="N52" s="128">
        <v>526.7</v>
      </c>
      <c r="O52" s="128">
        <v>51.8</v>
      </c>
      <c r="P52" s="128"/>
      <c r="Q52" s="128"/>
      <c r="R52" s="128">
        <v>526.7</v>
      </c>
      <c r="S52" s="128">
        <v>526.7</v>
      </c>
      <c r="T52" s="128">
        <v>526.7</v>
      </c>
      <c r="U52" s="128">
        <v>526.7</v>
      </c>
      <c r="V52" s="128">
        <v>526.7</v>
      </c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</row>
    <row r="53" spans="1:70" s="127" customFormat="1" ht="12.75">
      <c r="A53" s="46"/>
      <c r="B53" s="46" t="s">
        <v>52</v>
      </c>
      <c r="C53" s="138"/>
      <c r="D53" s="138"/>
      <c r="E53" s="138"/>
      <c r="F53" s="138"/>
      <c r="G53" s="138">
        <f>SUM(G50:G52)</f>
        <v>20</v>
      </c>
      <c r="H53" s="138"/>
      <c r="I53" s="138"/>
      <c r="J53" s="138"/>
      <c r="K53" s="138"/>
      <c r="L53" s="138"/>
      <c r="M53" s="138">
        <f>SUM(M50:M52)</f>
        <v>1390.6</v>
      </c>
      <c r="N53" s="138">
        <f>SUM(N50:N52)</f>
        <v>1261.8</v>
      </c>
      <c r="O53" s="138">
        <f>SUM(O50:O52)</f>
        <v>128.8</v>
      </c>
      <c r="P53" s="138"/>
      <c r="Q53" s="138"/>
      <c r="R53" s="138">
        <f>SUM(R50:R52)</f>
        <v>1261.2</v>
      </c>
      <c r="S53" s="138">
        <f>SUM(S50:S52)</f>
        <v>1261.2</v>
      </c>
      <c r="T53" s="138">
        <f>SUM(T50:T52)</f>
        <v>1261.2</v>
      </c>
      <c r="U53" s="138">
        <f>SUM(U50:U52)</f>
        <v>1261.2</v>
      </c>
      <c r="V53" s="138">
        <f>SUM(V50:V52)</f>
        <v>1261.2</v>
      </c>
      <c r="W53" s="46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</row>
    <row r="54" spans="3:22" ht="12.75"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2:9" ht="12.75">
      <c r="B55" s="2"/>
      <c r="G55" s="4" t="s">
        <v>65</v>
      </c>
      <c r="H55" s="4"/>
      <c r="I55" s="4"/>
    </row>
    <row r="56" spans="7:9" ht="12.75">
      <c r="G56" s="4"/>
      <c r="H56" s="4"/>
      <c r="I56" s="4"/>
    </row>
    <row r="57" spans="1:23" ht="12.75">
      <c r="A57" s="127"/>
      <c r="B57" s="164" t="s">
        <v>25</v>
      </c>
      <c r="C57" s="127"/>
      <c r="D57" s="127" t="s">
        <v>24</v>
      </c>
      <c r="E57" s="127" t="s">
        <v>22</v>
      </c>
      <c r="F57" s="127" t="s">
        <v>20</v>
      </c>
      <c r="G57" s="127" t="s">
        <v>20</v>
      </c>
      <c r="H57" s="161" t="s">
        <v>2</v>
      </c>
      <c r="I57" s="162"/>
      <c r="J57" s="162"/>
      <c r="K57" s="162"/>
      <c r="L57" s="163"/>
      <c r="M57" s="127" t="s">
        <v>7</v>
      </c>
      <c r="N57" s="127" t="s">
        <v>9</v>
      </c>
      <c r="O57" s="127" t="s">
        <v>8</v>
      </c>
      <c r="P57" s="127" t="s">
        <v>8</v>
      </c>
      <c r="Q57" s="127" t="s">
        <v>8</v>
      </c>
      <c r="R57" s="127" t="s">
        <v>13</v>
      </c>
      <c r="S57" s="127" t="s">
        <v>15</v>
      </c>
      <c r="T57" s="127" t="s">
        <v>16</v>
      </c>
      <c r="U57" s="127" t="s">
        <v>17</v>
      </c>
      <c r="V57" s="127" t="s">
        <v>18</v>
      </c>
      <c r="W57" s="127" t="s">
        <v>19</v>
      </c>
    </row>
    <row r="58" spans="1:70" s="4" customFormat="1" ht="12.75">
      <c r="A58" s="127" t="s">
        <v>0</v>
      </c>
      <c r="B58" s="165"/>
      <c r="C58" s="127" t="s">
        <v>1</v>
      </c>
      <c r="D58" s="127" t="s">
        <v>44</v>
      </c>
      <c r="E58" s="127" t="s">
        <v>23</v>
      </c>
      <c r="F58" s="127" t="s">
        <v>21</v>
      </c>
      <c r="G58" s="127" t="s">
        <v>26</v>
      </c>
      <c r="H58" s="127" t="s">
        <v>3</v>
      </c>
      <c r="I58" s="127" t="s">
        <v>4</v>
      </c>
      <c r="J58" s="127" t="s">
        <v>27</v>
      </c>
      <c r="K58" s="127" t="s">
        <v>5</v>
      </c>
      <c r="L58" s="127" t="s">
        <v>6</v>
      </c>
      <c r="M58" s="127" t="s">
        <v>8</v>
      </c>
      <c r="N58" s="127" t="s">
        <v>10</v>
      </c>
      <c r="O58" s="127" t="s">
        <v>11</v>
      </c>
      <c r="P58" s="127" t="s">
        <v>12</v>
      </c>
      <c r="Q58" s="127" t="s">
        <v>55</v>
      </c>
      <c r="R58" s="127" t="s">
        <v>14</v>
      </c>
      <c r="S58" s="127"/>
      <c r="T58" s="127"/>
      <c r="U58" s="127"/>
      <c r="V58" s="127"/>
      <c r="W58" s="12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</row>
    <row r="59" spans="1:23" ht="12.75">
      <c r="A59" s="127">
        <v>1</v>
      </c>
      <c r="B59" s="127" t="s">
        <v>66</v>
      </c>
      <c r="C59" s="127">
        <v>2</v>
      </c>
      <c r="D59" s="127">
        <v>1985</v>
      </c>
      <c r="E59" s="127" t="s">
        <v>53</v>
      </c>
      <c r="F59" s="127">
        <v>1</v>
      </c>
      <c r="G59" s="127">
        <v>8</v>
      </c>
      <c r="H59" s="127"/>
      <c r="I59" s="127"/>
      <c r="J59" s="127"/>
      <c r="K59" s="127"/>
      <c r="L59" s="127"/>
      <c r="M59" s="127">
        <v>543</v>
      </c>
      <c r="N59" s="127">
        <v>508.6</v>
      </c>
      <c r="O59" s="127">
        <v>34.4</v>
      </c>
      <c r="P59" s="127"/>
      <c r="Q59" s="127">
        <v>371.2</v>
      </c>
      <c r="R59" s="127">
        <v>508.7</v>
      </c>
      <c r="S59" s="127">
        <v>508.7</v>
      </c>
      <c r="T59" s="127">
        <v>508.7</v>
      </c>
      <c r="U59" s="127">
        <v>508.7</v>
      </c>
      <c r="V59" s="127">
        <v>508.7</v>
      </c>
      <c r="W59" s="127">
        <v>508.7</v>
      </c>
    </row>
    <row r="60" spans="1:23" ht="12.75">
      <c r="A60" s="127">
        <v>2</v>
      </c>
      <c r="B60" s="127" t="s">
        <v>67</v>
      </c>
      <c r="C60" s="127">
        <v>2</v>
      </c>
      <c r="D60" s="127">
        <v>1987</v>
      </c>
      <c r="E60" s="127" t="s">
        <v>53</v>
      </c>
      <c r="F60" s="127">
        <v>1</v>
      </c>
      <c r="G60" s="127">
        <v>8</v>
      </c>
      <c r="H60" s="127"/>
      <c r="I60" s="127"/>
      <c r="J60" s="127"/>
      <c r="K60" s="127"/>
      <c r="L60" s="127"/>
      <c r="M60" s="127">
        <v>551.3</v>
      </c>
      <c r="N60" s="127">
        <v>516.3</v>
      </c>
      <c r="O60" s="127">
        <v>35</v>
      </c>
      <c r="P60" s="127"/>
      <c r="Q60" s="127">
        <v>374.3</v>
      </c>
      <c r="R60" s="127">
        <v>516.3</v>
      </c>
      <c r="S60" s="127">
        <v>516.3</v>
      </c>
      <c r="T60" s="127">
        <v>516.3</v>
      </c>
      <c r="U60" s="127">
        <v>516.3</v>
      </c>
      <c r="V60" s="127">
        <v>516.3</v>
      </c>
      <c r="W60" s="127">
        <v>516.3</v>
      </c>
    </row>
    <row r="61" spans="1:70" s="127" customFormat="1" ht="12.75">
      <c r="A61" s="127">
        <v>3</v>
      </c>
      <c r="B61" s="127" t="s">
        <v>68</v>
      </c>
      <c r="C61" s="127">
        <v>2</v>
      </c>
      <c r="D61" s="127">
        <v>1987</v>
      </c>
      <c r="E61" s="127" t="s">
        <v>53</v>
      </c>
      <c r="F61" s="127">
        <v>1</v>
      </c>
      <c r="G61" s="127">
        <v>8</v>
      </c>
      <c r="M61" s="127">
        <v>536.8</v>
      </c>
      <c r="N61" s="127">
        <v>503.3</v>
      </c>
      <c r="O61" s="127">
        <v>33.5</v>
      </c>
      <c r="Q61" s="127">
        <v>369.5</v>
      </c>
      <c r="R61" s="127">
        <v>503.3</v>
      </c>
      <c r="S61" s="127">
        <v>503.3</v>
      </c>
      <c r="T61" s="127">
        <v>503.3</v>
      </c>
      <c r="U61" s="127">
        <v>503.3</v>
      </c>
      <c r="V61" s="127">
        <v>503.3</v>
      </c>
      <c r="W61" s="127">
        <v>503.3</v>
      </c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</row>
    <row r="62" spans="1:70" s="127" customFormat="1" ht="12.75">
      <c r="A62" s="127">
        <v>4</v>
      </c>
      <c r="B62" s="127" t="s">
        <v>69</v>
      </c>
      <c r="C62" s="127">
        <v>2</v>
      </c>
      <c r="D62" s="127">
        <v>1986</v>
      </c>
      <c r="E62" s="127" t="s">
        <v>53</v>
      </c>
      <c r="F62" s="127">
        <v>1</v>
      </c>
      <c r="G62" s="127">
        <v>8</v>
      </c>
      <c r="M62" s="127">
        <v>560.7</v>
      </c>
      <c r="N62" s="127">
        <v>523.3</v>
      </c>
      <c r="O62" s="127">
        <v>37.4</v>
      </c>
      <c r="Q62" s="127">
        <v>366.3</v>
      </c>
      <c r="R62" s="127">
        <v>523.3</v>
      </c>
      <c r="S62" s="127">
        <v>523.3</v>
      </c>
      <c r="T62" s="127">
        <v>523.3</v>
      </c>
      <c r="U62" s="127">
        <v>523.3</v>
      </c>
      <c r="V62" s="127">
        <v>523.3</v>
      </c>
      <c r="W62" s="127">
        <v>523.3</v>
      </c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</row>
    <row r="63" spans="1:23" ht="12.75">
      <c r="A63" s="127">
        <v>5</v>
      </c>
      <c r="B63" s="127" t="s">
        <v>70</v>
      </c>
      <c r="C63" s="127">
        <v>2</v>
      </c>
      <c r="D63" s="127">
        <v>1986</v>
      </c>
      <c r="E63" s="127" t="s">
        <v>53</v>
      </c>
      <c r="F63" s="127">
        <v>1</v>
      </c>
      <c r="G63" s="127">
        <v>8</v>
      </c>
      <c r="H63" s="127"/>
      <c r="I63" s="127"/>
      <c r="J63" s="127"/>
      <c r="K63" s="127"/>
      <c r="L63" s="127"/>
      <c r="M63" s="127">
        <v>556.8</v>
      </c>
      <c r="N63" s="127">
        <v>524.6</v>
      </c>
      <c r="O63" s="127">
        <v>32.2</v>
      </c>
      <c r="P63" s="127"/>
      <c r="Q63" s="127">
        <v>414</v>
      </c>
      <c r="R63" s="127">
        <v>524.6</v>
      </c>
      <c r="S63" s="127">
        <v>524.6</v>
      </c>
      <c r="T63" s="127">
        <v>524.6</v>
      </c>
      <c r="U63" s="127">
        <v>524.6</v>
      </c>
      <c r="V63" s="127">
        <v>524.6</v>
      </c>
      <c r="W63" s="127">
        <v>524.6</v>
      </c>
    </row>
    <row r="64" spans="1:23" ht="12.75">
      <c r="A64" s="127">
        <v>6</v>
      </c>
      <c r="B64" s="127" t="s">
        <v>71</v>
      </c>
      <c r="C64" s="127">
        <v>2</v>
      </c>
      <c r="D64" s="127">
        <v>1989</v>
      </c>
      <c r="E64" s="127" t="s">
        <v>53</v>
      </c>
      <c r="F64" s="127">
        <v>1</v>
      </c>
      <c r="G64" s="127">
        <v>8</v>
      </c>
      <c r="H64" s="127"/>
      <c r="I64" s="127"/>
      <c r="J64" s="127"/>
      <c r="K64" s="127"/>
      <c r="L64" s="127"/>
      <c r="M64" s="127">
        <v>526.4</v>
      </c>
      <c r="N64" s="127">
        <v>509.1</v>
      </c>
      <c r="O64" s="127">
        <v>17.3</v>
      </c>
      <c r="P64" s="127"/>
      <c r="Q64" s="127">
        <v>372.4</v>
      </c>
      <c r="R64" s="127">
        <v>509.1</v>
      </c>
      <c r="S64" s="127">
        <v>509.1</v>
      </c>
      <c r="T64" s="127">
        <v>509.1</v>
      </c>
      <c r="U64" s="127">
        <v>509.1</v>
      </c>
      <c r="V64" s="127">
        <v>509.1</v>
      </c>
      <c r="W64" s="127">
        <v>509.1</v>
      </c>
    </row>
    <row r="65" spans="1:23" ht="12.75">
      <c r="A65" s="15"/>
      <c r="B65" s="15" t="s">
        <v>52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>
        <f>SUM(M59:M64)</f>
        <v>3275.0000000000005</v>
      </c>
      <c r="N65" s="15">
        <f>SUM(N59:N64)</f>
        <v>3085.2</v>
      </c>
      <c r="O65" s="15">
        <f>SUM(O59:O64)</f>
        <v>189.8</v>
      </c>
      <c r="P65" s="15"/>
      <c r="Q65" s="15">
        <f aca="true" t="shared" si="1" ref="Q65:W65">SUM(Q59:Q64)</f>
        <v>2267.7</v>
      </c>
      <c r="R65" s="15">
        <f t="shared" si="1"/>
        <v>3085.2999999999997</v>
      </c>
      <c r="S65" s="15">
        <f t="shared" si="1"/>
        <v>3085.2999999999997</v>
      </c>
      <c r="T65" s="15">
        <f t="shared" si="1"/>
        <v>3085.2999999999997</v>
      </c>
      <c r="U65" s="15">
        <f t="shared" si="1"/>
        <v>3085.2999999999997</v>
      </c>
      <c r="V65" s="15">
        <f t="shared" si="1"/>
        <v>3085.2999999999997</v>
      </c>
      <c r="W65" s="15">
        <f t="shared" si="1"/>
        <v>3085.2999999999997</v>
      </c>
    </row>
    <row r="66" spans="1:23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</row>
    <row r="67" spans="1:70" s="4" customFormat="1" ht="12.75">
      <c r="A67" s="119"/>
      <c r="B67" s="119"/>
      <c r="C67" s="119"/>
      <c r="D67" s="119"/>
      <c r="E67" s="119"/>
      <c r="F67" s="119"/>
      <c r="G67" s="4" t="s">
        <v>40</v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</row>
    <row r="68" spans="7:9" ht="13.5" thickBot="1">
      <c r="G68" s="4"/>
      <c r="H68" s="4"/>
      <c r="I68" s="4"/>
    </row>
    <row r="69" spans="1:31" ht="13.5" thickBot="1">
      <c r="A69" s="127"/>
      <c r="B69" s="127"/>
      <c r="C69" s="127"/>
      <c r="D69" s="127" t="s">
        <v>24</v>
      </c>
      <c r="E69" s="127" t="s">
        <v>22</v>
      </c>
      <c r="F69" s="127" t="s">
        <v>20</v>
      </c>
      <c r="G69" s="127" t="s">
        <v>20</v>
      </c>
      <c r="H69" s="161" t="s">
        <v>2</v>
      </c>
      <c r="I69" s="162"/>
      <c r="J69" s="162"/>
      <c r="K69" s="162"/>
      <c r="L69" s="163"/>
      <c r="M69" s="127" t="s">
        <v>7</v>
      </c>
      <c r="N69" s="161" t="s">
        <v>83</v>
      </c>
      <c r="O69" s="162"/>
      <c r="P69" s="163"/>
      <c r="Q69" s="127" t="s">
        <v>8</v>
      </c>
      <c r="R69" s="127" t="s">
        <v>13</v>
      </c>
      <c r="S69" s="127" t="s">
        <v>15</v>
      </c>
      <c r="T69" s="127" t="s">
        <v>16</v>
      </c>
      <c r="U69" s="127" t="s">
        <v>17</v>
      </c>
      <c r="V69" s="127" t="s">
        <v>18</v>
      </c>
      <c r="W69" s="127" t="s">
        <v>19</v>
      </c>
      <c r="X69" s="127" t="s">
        <v>59</v>
      </c>
      <c r="Y69" s="127"/>
      <c r="Z69" s="140" t="s">
        <v>63</v>
      </c>
      <c r="AA69" s="141"/>
      <c r="AB69" s="140" t="s">
        <v>62</v>
      </c>
      <c r="AC69" s="141"/>
      <c r="AD69" s="140" t="s">
        <v>64</v>
      </c>
      <c r="AE69" s="141"/>
    </row>
    <row r="70" spans="1:70" s="4" customFormat="1" ht="13.5" thickBot="1">
      <c r="A70" s="127" t="s">
        <v>0</v>
      </c>
      <c r="B70" s="127" t="s">
        <v>25</v>
      </c>
      <c r="C70" s="127" t="s">
        <v>1</v>
      </c>
      <c r="D70" s="127" t="s">
        <v>44</v>
      </c>
      <c r="E70" s="127" t="s">
        <v>23</v>
      </c>
      <c r="F70" s="127" t="s">
        <v>21</v>
      </c>
      <c r="G70" s="127" t="s">
        <v>26</v>
      </c>
      <c r="H70" s="127" t="s">
        <v>3</v>
      </c>
      <c r="I70" s="127" t="s">
        <v>4</v>
      </c>
      <c r="J70" s="127" t="s">
        <v>27</v>
      </c>
      <c r="K70" s="127" t="s">
        <v>5</v>
      </c>
      <c r="L70" s="127" t="s">
        <v>6</v>
      </c>
      <c r="M70" s="127" t="s">
        <v>8</v>
      </c>
      <c r="N70" s="127" t="s">
        <v>10</v>
      </c>
      <c r="O70" s="127" t="s">
        <v>11</v>
      </c>
      <c r="P70" s="127" t="s">
        <v>12</v>
      </c>
      <c r="Q70" s="127" t="s">
        <v>55</v>
      </c>
      <c r="R70" s="127" t="s">
        <v>14</v>
      </c>
      <c r="S70" s="127"/>
      <c r="T70" s="127"/>
      <c r="U70" s="127"/>
      <c r="V70" s="127"/>
      <c r="W70" s="127"/>
      <c r="X70" s="127" t="s">
        <v>60</v>
      </c>
      <c r="Y70" s="127" t="s">
        <v>61</v>
      </c>
      <c r="Z70" s="142" t="s">
        <v>60</v>
      </c>
      <c r="AA70" s="142" t="s">
        <v>61</v>
      </c>
      <c r="AB70" s="142" t="s">
        <v>60</v>
      </c>
      <c r="AC70" s="142" t="s">
        <v>61</v>
      </c>
      <c r="AD70" s="143" t="s">
        <v>60</v>
      </c>
      <c r="AE70" s="143" t="s">
        <v>61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</row>
    <row r="71" spans="1:31" ht="12.75">
      <c r="A71" s="127">
        <v>1</v>
      </c>
      <c r="B71" s="127" t="s">
        <v>34</v>
      </c>
      <c r="C71" s="127">
        <v>5</v>
      </c>
      <c r="D71" s="127">
        <v>1990</v>
      </c>
      <c r="E71" s="127" t="s">
        <v>42</v>
      </c>
      <c r="F71" s="127">
        <v>6</v>
      </c>
      <c r="G71" s="127">
        <v>90</v>
      </c>
      <c r="H71" s="127">
        <v>1</v>
      </c>
      <c r="I71" s="127">
        <v>74</v>
      </c>
      <c r="J71" s="127">
        <v>15</v>
      </c>
      <c r="K71" s="127"/>
      <c r="L71" s="127">
        <v>0</v>
      </c>
      <c r="M71" s="127">
        <f>N71+O71+P71+Q71</f>
        <v>6609.55</v>
      </c>
      <c r="N71" s="127">
        <v>4956.05</v>
      </c>
      <c r="O71" s="127">
        <v>553.5</v>
      </c>
      <c r="P71" s="127">
        <v>0</v>
      </c>
      <c r="Q71" s="127">
        <v>1100</v>
      </c>
      <c r="R71" s="127">
        <v>4956.05</v>
      </c>
      <c r="S71" s="127">
        <v>4956.05</v>
      </c>
      <c r="T71" s="127">
        <v>4956.05</v>
      </c>
      <c r="U71" s="127">
        <v>4956.05</v>
      </c>
      <c r="V71" s="127">
        <v>4956.05</v>
      </c>
      <c r="W71" s="127">
        <v>4956.05</v>
      </c>
      <c r="X71" s="127">
        <v>396</v>
      </c>
      <c r="Y71" s="127">
        <v>640</v>
      </c>
      <c r="Z71" s="127">
        <v>90</v>
      </c>
      <c r="AA71" s="127">
        <v>288</v>
      </c>
      <c r="AB71" s="127">
        <v>90</v>
      </c>
      <c r="AC71" s="127">
        <v>288</v>
      </c>
      <c r="AD71" s="127">
        <v>90</v>
      </c>
      <c r="AE71" s="127">
        <v>288</v>
      </c>
    </row>
    <row r="72" spans="1:31" ht="12.75">
      <c r="A72" s="127">
        <v>2</v>
      </c>
      <c r="B72" s="127" t="s">
        <v>33</v>
      </c>
      <c r="C72" s="127">
        <v>9</v>
      </c>
      <c r="D72" s="127">
        <v>1997</v>
      </c>
      <c r="E72" s="127" t="s">
        <v>42</v>
      </c>
      <c r="F72" s="127">
        <v>2</v>
      </c>
      <c r="G72" s="127">
        <v>54</v>
      </c>
      <c r="H72" s="127"/>
      <c r="I72" s="127">
        <v>18</v>
      </c>
      <c r="J72" s="127">
        <v>18</v>
      </c>
      <c r="K72" s="127">
        <v>18</v>
      </c>
      <c r="L72" s="127">
        <v>0</v>
      </c>
      <c r="M72" s="127">
        <f>N72+O72+P72+Q72</f>
        <v>4570</v>
      </c>
      <c r="N72" s="127">
        <v>3516.8</v>
      </c>
      <c r="O72" s="127">
        <v>523.9</v>
      </c>
      <c r="P72" s="127">
        <v>0</v>
      </c>
      <c r="Q72" s="127">
        <v>529.3</v>
      </c>
      <c r="R72" s="127">
        <v>3474</v>
      </c>
      <c r="S72" s="127">
        <v>3474</v>
      </c>
      <c r="T72" s="127">
        <v>3474</v>
      </c>
      <c r="U72" s="127">
        <v>3474</v>
      </c>
      <c r="V72" s="127">
        <v>3474</v>
      </c>
      <c r="W72" s="127">
        <v>3474</v>
      </c>
      <c r="X72" s="127">
        <v>201.08</v>
      </c>
      <c r="Y72" s="127">
        <v>540</v>
      </c>
      <c r="Z72" s="127">
        <v>35</v>
      </c>
      <c r="AA72" s="127">
        <v>162</v>
      </c>
      <c r="AB72" s="127">
        <v>35</v>
      </c>
      <c r="AC72" s="127">
        <v>162</v>
      </c>
      <c r="AD72" s="127">
        <v>35</v>
      </c>
      <c r="AE72" s="127">
        <v>162</v>
      </c>
    </row>
    <row r="73" spans="1:70" s="127" customFormat="1" ht="12.75">
      <c r="A73" s="127">
        <v>3</v>
      </c>
      <c r="B73" s="127" t="s">
        <v>35</v>
      </c>
      <c r="C73" s="127">
        <v>2</v>
      </c>
      <c r="D73" s="127">
        <v>1951</v>
      </c>
      <c r="E73" s="127" t="s">
        <v>53</v>
      </c>
      <c r="F73" s="127">
        <v>2</v>
      </c>
      <c r="G73" s="127">
        <v>12</v>
      </c>
      <c r="L73" s="127">
        <v>0</v>
      </c>
      <c r="M73" s="127">
        <v>889.7</v>
      </c>
      <c r="N73" s="127">
        <v>812.8</v>
      </c>
      <c r="O73" s="127">
        <f>M73-N73</f>
        <v>76.90000000000009</v>
      </c>
      <c r="P73" s="127">
        <v>0</v>
      </c>
      <c r="Q73" s="127">
        <v>0</v>
      </c>
      <c r="R73" s="127">
        <v>817.6</v>
      </c>
      <c r="S73" s="127">
        <v>817.6</v>
      </c>
      <c r="T73" s="127">
        <v>817.6</v>
      </c>
      <c r="U73" s="127">
        <v>817.6</v>
      </c>
      <c r="V73" s="127">
        <v>817.6</v>
      </c>
      <c r="W73" s="127">
        <v>0</v>
      </c>
      <c r="X73" s="127">
        <v>230.6</v>
      </c>
      <c r="Y73" s="127">
        <v>120</v>
      </c>
      <c r="Z73" s="127">
        <v>42</v>
      </c>
      <c r="AA73" s="127">
        <v>72</v>
      </c>
      <c r="AB73" s="127">
        <v>42</v>
      </c>
      <c r="AC73" s="127">
        <v>72</v>
      </c>
      <c r="AD73" s="127">
        <v>42</v>
      </c>
      <c r="AE73" s="127">
        <v>72</v>
      </c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</row>
    <row r="74" spans="1:70" s="127" customFormat="1" ht="12.75">
      <c r="A74" s="127">
        <v>4</v>
      </c>
      <c r="B74" s="127" t="s">
        <v>37</v>
      </c>
      <c r="C74" s="127">
        <v>2</v>
      </c>
      <c r="D74" s="127">
        <v>1973</v>
      </c>
      <c r="E74" s="127" t="s">
        <v>86</v>
      </c>
      <c r="F74" s="127">
        <v>2</v>
      </c>
      <c r="G74" s="127">
        <v>8</v>
      </c>
      <c r="I74" s="127">
        <v>4</v>
      </c>
      <c r="J74" s="127">
        <v>4</v>
      </c>
      <c r="L74" s="127">
        <v>0</v>
      </c>
      <c r="M74" s="127">
        <f>N74+O74</f>
        <v>523.5</v>
      </c>
      <c r="N74" s="127">
        <v>499.8</v>
      </c>
      <c r="O74" s="127">
        <v>23.7</v>
      </c>
      <c r="P74" s="127">
        <v>0</v>
      </c>
      <c r="Q74" s="127">
        <v>0</v>
      </c>
      <c r="R74" s="127">
        <v>499.8</v>
      </c>
      <c r="S74" s="127">
        <v>499.8</v>
      </c>
      <c r="T74" s="127">
        <v>499.8</v>
      </c>
      <c r="U74" s="127">
        <v>499.8</v>
      </c>
      <c r="V74" s="127">
        <v>499.8</v>
      </c>
      <c r="W74" s="127">
        <v>499.8</v>
      </c>
      <c r="X74" s="127">
        <v>165.2</v>
      </c>
      <c r="Y74" s="127">
        <v>96</v>
      </c>
      <c r="Z74" s="127">
        <v>30</v>
      </c>
      <c r="AA74" s="119">
        <v>36</v>
      </c>
      <c r="AB74" s="127">
        <v>30</v>
      </c>
      <c r="AC74" s="127">
        <v>36</v>
      </c>
      <c r="AD74" s="127">
        <v>30</v>
      </c>
      <c r="AE74" s="127">
        <v>36</v>
      </c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</row>
    <row r="75" spans="1:31" ht="12.75">
      <c r="A75" s="127">
        <v>5</v>
      </c>
      <c r="B75" s="127" t="s">
        <v>36</v>
      </c>
      <c r="C75" s="127">
        <v>2</v>
      </c>
      <c r="D75" s="127">
        <v>1987</v>
      </c>
      <c r="E75" s="127" t="s">
        <v>43</v>
      </c>
      <c r="F75" s="127">
        <v>0</v>
      </c>
      <c r="G75" s="127">
        <v>8</v>
      </c>
      <c r="H75" s="127"/>
      <c r="I75" s="127">
        <v>4</v>
      </c>
      <c r="J75" s="127">
        <v>4</v>
      </c>
      <c r="K75" s="127"/>
      <c r="L75" s="127">
        <v>0</v>
      </c>
      <c r="M75" s="127">
        <f>N75+O75+P75+Q75</f>
        <v>922.3</v>
      </c>
      <c r="N75" s="127">
        <v>558.9</v>
      </c>
      <c r="O75" s="127">
        <v>0</v>
      </c>
      <c r="P75" s="127">
        <v>0</v>
      </c>
      <c r="Q75" s="127">
        <v>363.4</v>
      </c>
      <c r="R75" s="127">
        <v>558.9</v>
      </c>
      <c r="S75" s="127">
        <v>558.9</v>
      </c>
      <c r="T75" s="127">
        <v>558.9</v>
      </c>
      <c r="U75" s="127">
        <v>558.9</v>
      </c>
      <c r="V75" s="127">
        <v>558.9</v>
      </c>
      <c r="W75" s="127">
        <v>558.9</v>
      </c>
      <c r="X75" s="127">
        <v>173.2</v>
      </c>
      <c r="Y75" s="127">
        <v>104</v>
      </c>
      <c r="Z75" s="127">
        <v>38</v>
      </c>
      <c r="AA75" s="127">
        <v>44</v>
      </c>
      <c r="AB75" s="127">
        <v>38</v>
      </c>
      <c r="AC75" s="127">
        <v>44</v>
      </c>
      <c r="AD75" s="127">
        <v>38</v>
      </c>
      <c r="AE75" s="127">
        <v>44</v>
      </c>
    </row>
    <row r="76" spans="1:31" ht="12.75">
      <c r="A76" s="127">
        <v>6</v>
      </c>
      <c r="B76" s="127" t="s">
        <v>38</v>
      </c>
      <c r="C76" s="127">
        <v>5</v>
      </c>
      <c r="D76" s="127">
        <v>2005</v>
      </c>
      <c r="E76" s="127" t="s">
        <v>43</v>
      </c>
      <c r="F76" s="127">
        <v>6</v>
      </c>
      <c r="G76" s="127">
        <v>114</v>
      </c>
      <c r="H76" s="127"/>
      <c r="I76" s="127"/>
      <c r="J76" s="127"/>
      <c r="K76" s="127"/>
      <c r="L76" s="127">
        <v>0</v>
      </c>
      <c r="M76" s="127">
        <f>N76+O76+P76+Q76</f>
        <v>11145.300000000001</v>
      </c>
      <c r="N76" s="127">
        <v>6670.2</v>
      </c>
      <c r="O76" s="127">
        <v>753.6</v>
      </c>
      <c r="P76" s="127">
        <v>1886.9</v>
      </c>
      <c r="Q76" s="127">
        <v>1834.6</v>
      </c>
      <c r="R76" s="127">
        <v>6738.4</v>
      </c>
      <c r="S76" s="127">
        <v>6738.4</v>
      </c>
      <c r="T76" s="127">
        <v>6738.4</v>
      </c>
      <c r="U76" s="127">
        <v>6738.4</v>
      </c>
      <c r="V76" s="127">
        <v>6738.4</v>
      </c>
      <c r="W76" s="127">
        <v>6738.4</v>
      </c>
      <c r="X76" s="127">
        <v>396</v>
      </c>
      <c r="Y76" s="127">
        <v>640</v>
      </c>
      <c r="Z76" s="127">
        <v>90</v>
      </c>
      <c r="AA76" s="127">
        <v>288</v>
      </c>
      <c r="AB76" s="127">
        <v>90</v>
      </c>
      <c r="AC76" s="127">
        <v>288</v>
      </c>
      <c r="AD76" s="127">
        <v>90</v>
      </c>
      <c r="AE76" s="127">
        <v>288</v>
      </c>
    </row>
    <row r="77" spans="1:31" ht="12.75">
      <c r="A77" s="127">
        <v>7</v>
      </c>
      <c r="B77" s="127" t="s">
        <v>39</v>
      </c>
      <c r="C77" s="127">
        <v>3</v>
      </c>
      <c r="D77" s="127">
        <v>2003</v>
      </c>
      <c r="E77" s="127" t="s">
        <v>43</v>
      </c>
      <c r="F77" s="127">
        <v>6</v>
      </c>
      <c r="G77" s="127">
        <v>34</v>
      </c>
      <c r="H77" s="127"/>
      <c r="I77" s="127">
        <v>12</v>
      </c>
      <c r="J77" s="127">
        <v>13</v>
      </c>
      <c r="K77" s="127">
        <v>9</v>
      </c>
      <c r="L77" s="127">
        <v>0</v>
      </c>
      <c r="M77" s="127">
        <f>N77+O77+P77+Q77</f>
        <v>5697.96</v>
      </c>
      <c r="N77" s="127">
        <v>2767.5</v>
      </c>
      <c r="O77" s="144">
        <v>689.98</v>
      </c>
      <c r="P77" s="127">
        <v>1440.98</v>
      </c>
      <c r="Q77" s="127">
        <v>799.5</v>
      </c>
      <c r="R77" s="127">
        <v>4226.88</v>
      </c>
      <c r="S77" s="127">
        <v>4226.88</v>
      </c>
      <c r="T77" s="127">
        <v>4226.88</v>
      </c>
      <c r="U77" s="127">
        <v>4226.88</v>
      </c>
      <c r="V77" s="127">
        <v>4226.88</v>
      </c>
      <c r="W77" s="127">
        <v>4226.88</v>
      </c>
      <c r="X77" s="127">
        <v>302</v>
      </c>
      <c r="Y77" s="127">
        <v>576</v>
      </c>
      <c r="Z77" s="127">
        <v>60</v>
      </c>
      <c r="AA77" s="127">
        <v>216</v>
      </c>
      <c r="AB77" s="127">
        <v>60</v>
      </c>
      <c r="AC77" s="127">
        <v>216</v>
      </c>
      <c r="AD77" s="127">
        <v>60</v>
      </c>
      <c r="AE77" s="127">
        <v>216</v>
      </c>
    </row>
    <row r="78" spans="1:31" ht="12.75">
      <c r="A78" s="127">
        <v>8</v>
      </c>
      <c r="B78" s="127" t="s">
        <v>74</v>
      </c>
      <c r="C78" s="127">
        <v>5</v>
      </c>
      <c r="D78" s="127">
        <v>1989</v>
      </c>
      <c r="E78" s="127" t="s">
        <v>43</v>
      </c>
      <c r="F78" s="127">
        <v>2</v>
      </c>
      <c r="G78" s="127">
        <v>48</v>
      </c>
      <c r="H78" s="127"/>
      <c r="I78" s="127"/>
      <c r="J78" s="127">
        <v>10</v>
      </c>
      <c r="K78" s="127">
        <v>10</v>
      </c>
      <c r="L78" s="127">
        <v>0</v>
      </c>
      <c r="M78" s="127">
        <f>Q78+P78+O78+N78</f>
        <v>3844.6000000000004</v>
      </c>
      <c r="N78" s="127">
        <v>2711.4</v>
      </c>
      <c r="O78" s="127">
        <v>129.7</v>
      </c>
      <c r="P78" s="127">
        <v>173.3</v>
      </c>
      <c r="Q78" s="127">
        <v>830.2</v>
      </c>
      <c r="R78" s="127">
        <v>2695.7</v>
      </c>
      <c r="S78" s="127">
        <v>2695.7</v>
      </c>
      <c r="T78" s="127">
        <v>2695.7</v>
      </c>
      <c r="U78" s="127">
        <v>2695.7</v>
      </c>
      <c r="V78" s="127">
        <v>2695.7</v>
      </c>
      <c r="W78" s="127">
        <v>2695.7</v>
      </c>
      <c r="X78" s="127"/>
      <c r="Y78" s="127"/>
      <c r="Z78" s="127"/>
      <c r="AA78" s="127"/>
      <c r="AB78" s="127"/>
      <c r="AC78" s="127"/>
      <c r="AD78" s="127"/>
      <c r="AE78" s="127"/>
    </row>
    <row r="79" spans="1:31" ht="12.75">
      <c r="A79" s="127">
        <v>9</v>
      </c>
      <c r="B79" s="127" t="s">
        <v>75</v>
      </c>
      <c r="C79" s="127">
        <v>9</v>
      </c>
      <c r="D79" s="127"/>
      <c r="E79" s="127" t="s">
        <v>76</v>
      </c>
      <c r="F79" s="127">
        <v>2</v>
      </c>
      <c r="G79" s="127">
        <v>54</v>
      </c>
      <c r="H79" s="127"/>
      <c r="I79" s="127"/>
      <c r="J79" s="127"/>
      <c r="K79" s="127"/>
      <c r="L79" s="127">
        <v>0</v>
      </c>
      <c r="M79" s="127">
        <f>Q79+P79+O79+N79</f>
        <v>4414.3</v>
      </c>
      <c r="N79" s="127">
        <v>3464.9</v>
      </c>
      <c r="O79" s="127">
        <v>499.4</v>
      </c>
      <c r="P79" s="127">
        <v>0</v>
      </c>
      <c r="Q79" s="127">
        <v>450</v>
      </c>
      <c r="R79" s="127">
        <v>3464.9</v>
      </c>
      <c r="S79" s="127">
        <v>3464.9</v>
      </c>
      <c r="T79" s="127">
        <v>3464.9</v>
      </c>
      <c r="U79" s="127">
        <v>3464.9</v>
      </c>
      <c r="V79" s="127">
        <v>3464.9</v>
      </c>
      <c r="W79" s="127">
        <v>3464.9</v>
      </c>
      <c r="X79" s="127"/>
      <c r="Y79" s="127"/>
      <c r="Z79" s="127"/>
      <c r="AA79" s="127"/>
      <c r="AB79" s="127"/>
      <c r="AC79" s="127"/>
      <c r="AD79" s="127"/>
      <c r="AE79" s="127"/>
    </row>
    <row r="80" spans="1:31" ht="12.75">
      <c r="A80" s="127">
        <v>10</v>
      </c>
      <c r="B80" s="127" t="s">
        <v>78</v>
      </c>
      <c r="C80" s="127">
        <v>5</v>
      </c>
      <c r="D80" s="127">
        <v>2000</v>
      </c>
      <c r="E80" s="127" t="s">
        <v>43</v>
      </c>
      <c r="F80" s="127">
        <v>4</v>
      </c>
      <c r="G80" s="127">
        <v>60</v>
      </c>
      <c r="H80" s="127">
        <v>20</v>
      </c>
      <c r="I80" s="127">
        <v>20</v>
      </c>
      <c r="J80" s="127">
        <v>10</v>
      </c>
      <c r="K80" s="127">
        <v>10</v>
      </c>
      <c r="L80" s="127">
        <v>0</v>
      </c>
      <c r="M80" s="127">
        <f>Q80+P80+O80+N80</f>
        <v>4282.51</v>
      </c>
      <c r="N80" s="144">
        <v>3268.01</v>
      </c>
      <c r="O80" s="127">
        <v>283.5</v>
      </c>
      <c r="P80" s="127">
        <v>0</v>
      </c>
      <c r="Q80" s="127">
        <v>731</v>
      </c>
      <c r="R80" s="127">
        <v>3266.3</v>
      </c>
      <c r="S80" s="127">
        <v>3266.3</v>
      </c>
      <c r="T80" s="127">
        <v>3266.3</v>
      </c>
      <c r="U80" s="127">
        <v>3266.3</v>
      </c>
      <c r="V80" s="127">
        <v>3266.3</v>
      </c>
      <c r="W80" s="127">
        <v>3266.3</v>
      </c>
      <c r="X80" s="127"/>
      <c r="Y80" s="127"/>
      <c r="Z80" s="127"/>
      <c r="AA80" s="127"/>
      <c r="AB80" s="127"/>
      <c r="AC80" s="127"/>
      <c r="AD80" s="127"/>
      <c r="AE80" s="127"/>
    </row>
    <row r="81" spans="1:31" ht="12.75">
      <c r="A81" s="127">
        <v>11</v>
      </c>
      <c r="B81" s="127" t="s">
        <v>79</v>
      </c>
      <c r="C81" s="127">
        <v>1</v>
      </c>
      <c r="D81" s="127">
        <v>1930</v>
      </c>
      <c r="E81" s="127" t="s">
        <v>84</v>
      </c>
      <c r="F81" s="127"/>
      <c r="G81" s="127">
        <v>6</v>
      </c>
      <c r="H81" s="127">
        <v>0</v>
      </c>
      <c r="I81" s="127">
        <v>6</v>
      </c>
      <c r="J81" s="127">
        <v>0</v>
      </c>
      <c r="K81" s="127">
        <v>0</v>
      </c>
      <c r="L81" s="127">
        <v>0</v>
      </c>
      <c r="M81" s="127">
        <v>308.4</v>
      </c>
      <c r="N81" s="127">
        <v>308.4</v>
      </c>
      <c r="O81" s="127"/>
      <c r="P81" s="127">
        <v>0</v>
      </c>
      <c r="Q81" s="127">
        <v>0</v>
      </c>
      <c r="R81" s="127">
        <v>0</v>
      </c>
      <c r="S81" s="127">
        <v>0</v>
      </c>
      <c r="T81" s="127">
        <v>308.4</v>
      </c>
      <c r="U81" s="127">
        <v>0</v>
      </c>
      <c r="V81" s="127">
        <v>0</v>
      </c>
      <c r="W81" s="127">
        <v>0</v>
      </c>
      <c r="X81" s="127"/>
      <c r="Y81" s="127"/>
      <c r="Z81" s="127"/>
      <c r="AA81" s="127"/>
      <c r="AB81" s="127"/>
      <c r="AC81" s="127"/>
      <c r="AD81" s="127"/>
      <c r="AE81" s="127"/>
    </row>
    <row r="82" spans="1:31" ht="12.75">
      <c r="A82" s="127">
        <v>12</v>
      </c>
      <c r="B82" s="127" t="s">
        <v>80</v>
      </c>
      <c r="C82" s="127">
        <v>5</v>
      </c>
      <c r="D82" s="127">
        <v>1976</v>
      </c>
      <c r="E82" s="127" t="s">
        <v>76</v>
      </c>
      <c r="F82" s="127">
        <v>6</v>
      </c>
      <c r="G82" s="127">
        <v>88</v>
      </c>
      <c r="H82" s="127">
        <v>5</v>
      </c>
      <c r="I82" s="127">
        <v>50</v>
      </c>
      <c r="J82" s="127">
        <v>24</v>
      </c>
      <c r="K82" s="127">
        <v>9</v>
      </c>
      <c r="L82" s="127">
        <v>0</v>
      </c>
      <c r="M82" s="127">
        <v>4865.7</v>
      </c>
      <c r="N82" s="127">
        <v>4408</v>
      </c>
      <c r="O82" s="127">
        <f>M82-N82</f>
        <v>457.6999999999998</v>
      </c>
      <c r="P82" s="127">
        <v>0</v>
      </c>
      <c r="Q82" s="127">
        <v>1104.6</v>
      </c>
      <c r="R82" s="127">
        <v>1104.6</v>
      </c>
      <c r="S82" s="127">
        <v>1104.6</v>
      </c>
      <c r="T82" s="127">
        <v>1104.6</v>
      </c>
      <c r="U82" s="127">
        <v>1104.6</v>
      </c>
      <c r="V82" s="127">
        <v>1104.6</v>
      </c>
      <c r="W82" s="127">
        <v>1104.6</v>
      </c>
      <c r="X82" s="127"/>
      <c r="Y82" s="127"/>
      <c r="Z82" s="127"/>
      <c r="AA82" s="127"/>
      <c r="AB82" s="127"/>
      <c r="AC82" s="127"/>
      <c r="AD82" s="127"/>
      <c r="AE82" s="127"/>
    </row>
    <row r="83" spans="1:31" ht="12.75">
      <c r="A83" s="127">
        <v>13</v>
      </c>
      <c r="B83" s="127" t="s">
        <v>81</v>
      </c>
      <c r="C83" s="127">
        <v>3</v>
      </c>
      <c r="D83" s="127">
        <v>1953</v>
      </c>
      <c r="E83" s="127" t="s">
        <v>53</v>
      </c>
      <c r="F83" s="127">
        <v>2</v>
      </c>
      <c r="G83" s="127">
        <v>10</v>
      </c>
      <c r="H83" s="127">
        <v>0</v>
      </c>
      <c r="I83" s="127">
        <v>2</v>
      </c>
      <c r="J83" s="127">
        <v>8</v>
      </c>
      <c r="K83" s="127">
        <v>0</v>
      </c>
      <c r="L83" s="127">
        <v>0</v>
      </c>
      <c r="M83" s="127">
        <f>N83+O83+P83+Q83</f>
        <v>1134.1000000000001</v>
      </c>
      <c r="N83" s="127">
        <v>622.7</v>
      </c>
      <c r="O83" s="127">
        <v>85.7</v>
      </c>
      <c r="P83" s="127">
        <v>225.1</v>
      </c>
      <c r="Q83" s="127">
        <v>200.6</v>
      </c>
      <c r="R83" s="127">
        <v>917.8</v>
      </c>
      <c r="S83" s="127">
        <v>917.8</v>
      </c>
      <c r="T83" s="127">
        <v>917.8</v>
      </c>
      <c r="U83" s="127">
        <v>917.8</v>
      </c>
      <c r="V83" s="127">
        <v>917.8</v>
      </c>
      <c r="W83" s="127">
        <v>0</v>
      </c>
      <c r="X83" s="127"/>
      <c r="Y83" s="127"/>
      <c r="Z83" s="127"/>
      <c r="AA83" s="127"/>
      <c r="AB83" s="127"/>
      <c r="AC83" s="127"/>
      <c r="AD83" s="127"/>
      <c r="AE83" s="127"/>
    </row>
    <row r="84" spans="1:31" ht="12.75">
      <c r="A84" s="127">
        <v>14</v>
      </c>
      <c r="B84" s="127" t="s">
        <v>82</v>
      </c>
      <c r="C84" s="127">
        <v>2</v>
      </c>
      <c r="D84" s="127">
        <v>1953</v>
      </c>
      <c r="E84" s="127" t="s">
        <v>85</v>
      </c>
      <c r="F84" s="127">
        <v>2</v>
      </c>
      <c r="G84" s="127">
        <v>18</v>
      </c>
      <c r="H84" s="127">
        <v>0</v>
      </c>
      <c r="I84" s="127">
        <v>4</v>
      </c>
      <c r="J84" s="127">
        <v>14</v>
      </c>
      <c r="K84" s="127">
        <v>0</v>
      </c>
      <c r="L84" s="127">
        <v>0</v>
      </c>
      <c r="M84" s="127">
        <f>N84+O84</f>
        <v>1412.5</v>
      </c>
      <c r="N84" s="127">
        <v>1283.5</v>
      </c>
      <c r="O84" s="127">
        <v>129</v>
      </c>
      <c r="P84" s="127">
        <v>0</v>
      </c>
      <c r="Q84" s="127">
        <v>0</v>
      </c>
      <c r="R84" s="127">
        <v>1384.4</v>
      </c>
      <c r="S84" s="127">
        <v>1384.4</v>
      </c>
      <c r="T84" s="127">
        <v>1384.4</v>
      </c>
      <c r="U84" s="127">
        <v>1384.4</v>
      </c>
      <c r="V84" s="127">
        <v>1384.4</v>
      </c>
      <c r="W84" s="127">
        <v>0</v>
      </c>
      <c r="X84" s="127"/>
      <c r="Y84" s="127"/>
      <c r="Z84" s="127"/>
      <c r="AA84" s="127"/>
      <c r="AB84" s="127"/>
      <c r="AC84" s="127"/>
      <c r="AD84" s="127"/>
      <c r="AE84" s="127"/>
    </row>
    <row r="85" spans="1:31" ht="12.75">
      <c r="A85" s="127">
        <v>15</v>
      </c>
      <c r="B85" s="127" t="s">
        <v>98</v>
      </c>
      <c r="C85" s="127">
        <v>3</v>
      </c>
      <c r="D85" s="127">
        <v>1964</v>
      </c>
      <c r="E85" s="127" t="s">
        <v>53</v>
      </c>
      <c r="F85" s="127">
        <v>3</v>
      </c>
      <c r="G85" s="127">
        <v>32</v>
      </c>
      <c r="H85" s="127">
        <v>4</v>
      </c>
      <c r="I85" s="127">
        <v>16</v>
      </c>
      <c r="J85" s="127">
        <v>12</v>
      </c>
      <c r="K85" s="127">
        <v>0</v>
      </c>
      <c r="L85" s="127">
        <v>0</v>
      </c>
      <c r="M85" s="127">
        <f>O85+P85+Q85+N85</f>
        <v>2770.9</v>
      </c>
      <c r="N85" s="127">
        <v>1835.4</v>
      </c>
      <c r="O85" s="127">
        <v>275.4</v>
      </c>
      <c r="P85" s="127">
        <v>310.5</v>
      </c>
      <c r="Q85" s="127">
        <v>349.6</v>
      </c>
      <c r="R85" s="127">
        <v>2145.5</v>
      </c>
      <c r="S85" s="127">
        <v>2145.5</v>
      </c>
      <c r="T85" s="127">
        <v>2145.5</v>
      </c>
      <c r="U85" s="127">
        <v>2145.5</v>
      </c>
      <c r="V85" s="127">
        <v>2145.5</v>
      </c>
      <c r="W85" s="127">
        <v>0</v>
      </c>
      <c r="X85" s="127"/>
      <c r="Y85" s="127"/>
      <c r="Z85" s="127"/>
      <c r="AA85" s="127"/>
      <c r="AB85" s="127"/>
      <c r="AC85" s="127"/>
      <c r="AD85" s="127"/>
      <c r="AE85" s="127"/>
    </row>
    <row r="86" spans="1:31" ht="12.75">
      <c r="A86" s="127">
        <v>16</v>
      </c>
      <c r="B86" s="127" t="s">
        <v>99</v>
      </c>
      <c r="C86" s="127">
        <v>5</v>
      </c>
      <c r="D86" s="127">
        <v>1969</v>
      </c>
      <c r="E86" s="127" t="s">
        <v>76</v>
      </c>
      <c r="F86" s="127">
        <v>4</v>
      </c>
      <c r="G86" s="127">
        <v>80</v>
      </c>
      <c r="H86" s="127">
        <v>10</v>
      </c>
      <c r="I86" s="127">
        <v>60</v>
      </c>
      <c r="J86" s="127">
        <v>10</v>
      </c>
      <c r="K86" s="127">
        <v>0</v>
      </c>
      <c r="L86" s="127">
        <v>0</v>
      </c>
      <c r="M86" s="127">
        <f>Q86+P86+N86+O86</f>
        <v>4574.8</v>
      </c>
      <c r="N86" s="127">
        <v>3462.3</v>
      </c>
      <c r="O86" s="127">
        <v>306.7</v>
      </c>
      <c r="P86" s="127">
        <v>44.3</v>
      </c>
      <c r="Q86" s="127">
        <v>761.5</v>
      </c>
      <c r="R86" s="127">
        <v>3506.3</v>
      </c>
      <c r="S86" s="127">
        <v>3506.3</v>
      </c>
      <c r="T86" s="127">
        <v>3506.3</v>
      </c>
      <c r="U86" s="127">
        <v>3506.3</v>
      </c>
      <c r="V86" s="127">
        <v>3506.3</v>
      </c>
      <c r="W86" s="127">
        <v>0</v>
      </c>
      <c r="X86" s="127"/>
      <c r="Y86" s="127"/>
      <c r="Z86" s="127"/>
      <c r="AA86" s="127"/>
      <c r="AB86" s="127"/>
      <c r="AC86" s="127"/>
      <c r="AD86" s="127"/>
      <c r="AE86" s="127"/>
    </row>
    <row r="87" spans="1:31" ht="12.75">
      <c r="A87" s="127">
        <v>17</v>
      </c>
      <c r="B87" s="127" t="s">
        <v>100</v>
      </c>
      <c r="C87" s="127">
        <v>5</v>
      </c>
      <c r="D87" s="127">
        <v>1969</v>
      </c>
      <c r="E87" s="127" t="s">
        <v>76</v>
      </c>
      <c r="F87" s="127">
        <v>4</v>
      </c>
      <c r="G87" s="127">
        <v>80</v>
      </c>
      <c r="H87" s="127">
        <v>10</v>
      </c>
      <c r="I87" s="127">
        <v>60</v>
      </c>
      <c r="J87" s="127">
        <v>10</v>
      </c>
      <c r="K87" s="127">
        <v>0</v>
      </c>
      <c r="L87" s="127">
        <v>0</v>
      </c>
      <c r="M87" s="127">
        <f>Q87+P87+O87+N87</f>
        <v>4671.1</v>
      </c>
      <c r="N87" s="127">
        <v>3497.2</v>
      </c>
      <c r="O87" s="127">
        <v>303.6</v>
      </c>
      <c r="P87" s="127">
        <v>0</v>
      </c>
      <c r="Q87" s="127">
        <v>870.3</v>
      </c>
      <c r="R87" s="127">
        <v>3605.6</v>
      </c>
      <c r="S87" s="127">
        <v>3605.6</v>
      </c>
      <c r="T87" s="127">
        <v>3605.6</v>
      </c>
      <c r="U87" s="127">
        <v>3605.6</v>
      </c>
      <c r="V87" s="127">
        <v>3605.6</v>
      </c>
      <c r="W87" s="127">
        <v>0</v>
      </c>
      <c r="X87" s="127"/>
      <c r="Y87" s="127"/>
      <c r="Z87" s="127"/>
      <c r="AA87" s="127"/>
      <c r="AB87" s="127"/>
      <c r="AC87" s="127"/>
      <c r="AD87" s="127"/>
      <c r="AE87" s="127"/>
    </row>
    <row r="88" spans="1:31" ht="12.75">
      <c r="A88" s="46"/>
      <c r="B88" s="46" t="s">
        <v>41</v>
      </c>
      <c r="C88" s="46"/>
      <c r="D88" s="46"/>
      <c r="E88" s="46"/>
      <c r="F88" s="46"/>
      <c r="G88" s="46">
        <f>SUM(G71:G87)</f>
        <v>796</v>
      </c>
      <c r="H88" s="46"/>
      <c r="I88" s="46"/>
      <c r="J88" s="46"/>
      <c r="K88" s="46"/>
      <c r="L88" s="46"/>
      <c r="M88" s="46">
        <f>SUM(M71:M87)</f>
        <v>62637.22</v>
      </c>
      <c r="N88" s="46">
        <f aca="true" t="shared" si="2" ref="N88:W88">SUM(N71:N87)</f>
        <v>44643.86</v>
      </c>
      <c r="O88" s="46">
        <f t="shared" si="2"/>
        <v>5092.28</v>
      </c>
      <c r="P88" s="46">
        <f t="shared" si="2"/>
        <v>4081.0800000000004</v>
      </c>
      <c r="Q88" s="46">
        <f t="shared" si="2"/>
        <v>9924.599999999999</v>
      </c>
      <c r="R88" s="46">
        <f t="shared" si="2"/>
        <v>43362.73</v>
      </c>
      <c r="S88" s="46">
        <f t="shared" si="2"/>
        <v>43362.73</v>
      </c>
      <c r="T88" s="46">
        <f t="shared" si="2"/>
        <v>43671.130000000005</v>
      </c>
      <c r="U88" s="46">
        <f t="shared" si="2"/>
        <v>43362.73</v>
      </c>
      <c r="V88" s="46">
        <f t="shared" si="2"/>
        <v>43362.73</v>
      </c>
      <c r="W88" s="46">
        <f t="shared" si="2"/>
        <v>30985.53</v>
      </c>
      <c r="X88" s="46"/>
      <c r="Y88" s="46"/>
      <c r="Z88" s="46"/>
      <c r="AA88" s="46"/>
      <c r="AB88" s="46"/>
      <c r="AC88" s="46"/>
      <c r="AD88" s="46"/>
      <c r="AE88" s="46"/>
    </row>
    <row r="89" spans="3:22" ht="12.75"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</row>
    <row r="90" spans="3:22" ht="12.75"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3:22" ht="12.75"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</row>
    <row r="92" spans="1:70" s="4" customFormat="1" ht="12.75">
      <c r="A92" s="119"/>
      <c r="B92" s="11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19"/>
      <c r="X92" s="120"/>
      <c r="Y92" s="120"/>
      <c r="Z92" s="120"/>
      <c r="AA92" s="120"/>
      <c r="AB92" s="120"/>
      <c r="AC92" s="120"/>
      <c r="AD92" s="120"/>
      <c r="AE92" s="120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</row>
    <row r="93" spans="3:22" ht="12.75"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</row>
    <row r="94" spans="3:22" ht="12.75"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</row>
    <row r="95" spans="3:22" ht="12.75"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</row>
    <row r="96" spans="3:22" ht="12.75"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</row>
    <row r="97" spans="3:22" ht="12.75"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</row>
  </sheetData>
  <sheetProtection/>
  <mergeCells count="13">
    <mergeCell ref="G41:L41"/>
    <mergeCell ref="B41:B42"/>
    <mergeCell ref="B57:B58"/>
    <mergeCell ref="A36:W36"/>
    <mergeCell ref="R32:W32"/>
    <mergeCell ref="R33:W33"/>
    <mergeCell ref="R34:W34"/>
    <mergeCell ref="A37:W37"/>
    <mergeCell ref="N69:P69"/>
    <mergeCell ref="H69:L69"/>
    <mergeCell ref="H57:L57"/>
    <mergeCell ref="H48:L48"/>
    <mergeCell ref="B48:B49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31" max="255" man="1"/>
    <brk id="66" max="255" man="1"/>
  </rowBreaks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1:Q66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4.421875" style="0" customWidth="1"/>
    <col min="2" max="2" width="17.28125" style="0" customWidth="1"/>
    <col min="3" max="3" width="6.140625" style="0" customWidth="1"/>
    <col min="4" max="4" width="6.7109375" style="0" customWidth="1"/>
    <col min="6" max="6" width="8.28125" style="0" customWidth="1"/>
    <col min="8" max="8" width="6.0039062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6.421875" style="0" customWidth="1"/>
    <col min="16" max="16" width="8.421875" style="0" customWidth="1"/>
  </cols>
  <sheetData>
    <row r="11" spans="1:17" ht="12.75">
      <c r="A11" s="197" t="s">
        <v>102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>
      <c r="A12" s="197" t="s">
        <v>1211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.75">
      <c r="A14" s="120"/>
      <c r="B14" s="120"/>
      <c r="C14" s="120"/>
      <c r="D14" s="120"/>
      <c r="E14" s="120"/>
      <c r="F14" s="120"/>
      <c r="G14" s="17" t="s">
        <v>45</v>
      </c>
      <c r="H14" s="17"/>
      <c r="I14" s="17"/>
      <c r="J14" s="120"/>
      <c r="K14" s="120"/>
      <c r="L14" s="120"/>
      <c r="M14" s="120"/>
      <c r="N14" s="120"/>
      <c r="O14" s="120"/>
      <c r="P14" s="120"/>
      <c r="Q14" s="120"/>
    </row>
    <row r="15" spans="1:17" ht="12.75">
      <c r="A15" s="120"/>
      <c r="B15" s="120"/>
      <c r="C15" s="120"/>
      <c r="D15" s="120"/>
      <c r="E15" s="120"/>
      <c r="F15" s="120"/>
      <c r="G15" s="17"/>
      <c r="H15" s="17"/>
      <c r="I15" s="17"/>
      <c r="J15" s="120"/>
      <c r="K15" s="120"/>
      <c r="L15" s="120"/>
      <c r="M15" s="120"/>
      <c r="N15" s="120"/>
      <c r="O15" s="120"/>
      <c r="P15" s="120"/>
      <c r="Q15" s="120"/>
    </row>
    <row r="16" spans="1:17" ht="12.75">
      <c r="A16" s="127"/>
      <c r="B16" s="166" t="s">
        <v>25</v>
      </c>
      <c r="C16" s="127"/>
      <c r="D16" s="127" t="s">
        <v>24</v>
      </c>
      <c r="E16" s="127" t="s">
        <v>22</v>
      </c>
      <c r="F16" s="127" t="s">
        <v>1193</v>
      </c>
      <c r="G16" s="166" t="s">
        <v>1194</v>
      </c>
      <c r="H16" s="166"/>
      <c r="I16" s="166"/>
      <c r="J16" s="166"/>
      <c r="K16" s="166"/>
      <c r="L16" s="166"/>
      <c r="M16" s="127" t="s">
        <v>7</v>
      </c>
      <c r="N16" s="127" t="s">
        <v>9</v>
      </c>
      <c r="O16" s="127" t="s">
        <v>8</v>
      </c>
      <c r="P16" s="127" t="s">
        <v>8</v>
      </c>
      <c r="Q16" s="127" t="s">
        <v>8</v>
      </c>
    </row>
    <row r="17" spans="1:17" ht="12.75">
      <c r="A17" s="127" t="s">
        <v>0</v>
      </c>
      <c r="B17" s="166"/>
      <c r="C17" s="127" t="s">
        <v>1</v>
      </c>
      <c r="D17" s="127" t="s">
        <v>44</v>
      </c>
      <c r="E17" s="127" t="s">
        <v>23</v>
      </c>
      <c r="F17" s="127" t="s">
        <v>1192</v>
      </c>
      <c r="G17" s="127" t="s">
        <v>1195</v>
      </c>
      <c r="H17" s="127" t="s">
        <v>3</v>
      </c>
      <c r="I17" s="127" t="s">
        <v>4</v>
      </c>
      <c r="J17" s="127" t="s">
        <v>27</v>
      </c>
      <c r="K17" s="127" t="s">
        <v>5</v>
      </c>
      <c r="L17" s="127" t="s">
        <v>6</v>
      </c>
      <c r="M17" s="127" t="s">
        <v>8</v>
      </c>
      <c r="N17" s="127" t="s">
        <v>10</v>
      </c>
      <c r="O17" s="127" t="s">
        <v>11</v>
      </c>
      <c r="P17" s="127" t="s">
        <v>12</v>
      </c>
      <c r="Q17" s="127" t="s">
        <v>55</v>
      </c>
    </row>
    <row r="18" spans="1:17" ht="12.75">
      <c r="A18" s="127">
        <v>1</v>
      </c>
      <c r="B18" s="127" t="s">
        <v>46</v>
      </c>
      <c r="C18" s="128">
        <v>2</v>
      </c>
      <c r="D18" s="128">
        <v>1955</v>
      </c>
      <c r="E18" s="128" t="s">
        <v>43</v>
      </c>
      <c r="F18" s="128">
        <v>3</v>
      </c>
      <c r="G18" s="128">
        <v>18</v>
      </c>
      <c r="H18" s="128"/>
      <c r="I18" s="128">
        <v>4</v>
      </c>
      <c r="J18" s="128">
        <v>14</v>
      </c>
      <c r="K18" s="128"/>
      <c r="L18" s="128"/>
      <c r="M18" s="128">
        <v>1424.1</v>
      </c>
      <c r="N18" s="128">
        <v>1319</v>
      </c>
      <c r="O18" s="128">
        <v>104.8</v>
      </c>
      <c r="P18" s="128"/>
      <c r="Q18" s="128"/>
    </row>
    <row r="19" spans="1:17" ht="12.75">
      <c r="A19" s="46"/>
      <c r="B19" s="46" t="s">
        <v>47</v>
      </c>
      <c r="C19" s="138"/>
      <c r="D19" s="138"/>
      <c r="E19" s="138"/>
      <c r="F19" s="138"/>
      <c r="G19" s="138">
        <f>SUM(G18)</f>
        <v>18</v>
      </c>
      <c r="H19" s="138"/>
      <c r="I19" s="138"/>
      <c r="J19" s="138"/>
      <c r="K19" s="138"/>
      <c r="L19" s="138"/>
      <c r="M19" s="138">
        <f>SUM(M18)</f>
        <v>1424.1</v>
      </c>
      <c r="N19" s="138">
        <f>SUM(N18)</f>
        <v>1319</v>
      </c>
      <c r="O19" s="138">
        <f>SUM(O18)</f>
        <v>104.8</v>
      </c>
      <c r="P19" s="138"/>
      <c r="Q19" s="138"/>
    </row>
    <row r="20" spans="1:17" ht="12.75">
      <c r="A20" s="120"/>
      <c r="B20" s="12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 ht="12.75">
      <c r="A21" s="120"/>
      <c r="B21" s="151"/>
      <c r="C21" s="120"/>
      <c r="D21" s="120"/>
      <c r="E21" s="120"/>
      <c r="F21" s="120"/>
      <c r="G21" s="17" t="s">
        <v>48</v>
      </c>
      <c r="H21" s="17"/>
      <c r="I21" s="17"/>
      <c r="J21" s="120"/>
      <c r="K21" s="120"/>
      <c r="L21" s="120"/>
      <c r="M21" s="120"/>
      <c r="N21" s="120"/>
      <c r="O21" s="120"/>
      <c r="P21" s="120"/>
      <c r="Q21" s="120"/>
    </row>
    <row r="22" spans="1:17" ht="12.75">
      <c r="A22" s="120"/>
      <c r="B22" s="120"/>
      <c r="C22" s="120"/>
      <c r="D22" s="120"/>
      <c r="E22" s="120"/>
      <c r="F22" s="120"/>
      <c r="G22" s="17"/>
      <c r="H22" s="17"/>
      <c r="I22" s="17"/>
      <c r="J22" s="120"/>
      <c r="K22" s="120"/>
      <c r="L22" s="120"/>
      <c r="M22" s="120"/>
      <c r="N22" s="120"/>
      <c r="O22" s="120"/>
      <c r="P22" s="120"/>
      <c r="Q22" s="120"/>
    </row>
    <row r="23" spans="1:17" ht="12.75">
      <c r="A23" s="127"/>
      <c r="B23" s="166" t="s">
        <v>25</v>
      </c>
      <c r="C23" s="127"/>
      <c r="D23" s="127" t="s">
        <v>24</v>
      </c>
      <c r="E23" s="127" t="s">
        <v>22</v>
      </c>
      <c r="F23" s="127" t="s">
        <v>20</v>
      </c>
      <c r="G23" s="127" t="s">
        <v>20</v>
      </c>
      <c r="H23" s="166" t="s">
        <v>2</v>
      </c>
      <c r="I23" s="166"/>
      <c r="J23" s="166"/>
      <c r="K23" s="166"/>
      <c r="L23" s="166"/>
      <c r="M23" s="127" t="s">
        <v>7</v>
      </c>
      <c r="N23" s="127" t="s">
        <v>9</v>
      </c>
      <c r="O23" s="127" t="s">
        <v>8</v>
      </c>
      <c r="P23" s="127" t="s">
        <v>8</v>
      </c>
      <c r="Q23" s="127" t="s">
        <v>8</v>
      </c>
    </row>
    <row r="24" spans="1:17" ht="12.75">
      <c r="A24" s="127" t="s">
        <v>0</v>
      </c>
      <c r="B24" s="166"/>
      <c r="C24" s="127" t="s">
        <v>1</v>
      </c>
      <c r="D24" s="127" t="s">
        <v>44</v>
      </c>
      <c r="E24" s="127" t="s">
        <v>23</v>
      </c>
      <c r="F24" s="127" t="s">
        <v>21</v>
      </c>
      <c r="G24" s="127" t="s">
        <v>26</v>
      </c>
      <c r="H24" s="127" t="s">
        <v>3</v>
      </c>
      <c r="I24" s="127" t="s">
        <v>4</v>
      </c>
      <c r="J24" s="155" t="s">
        <v>27</v>
      </c>
      <c r="K24" s="127" t="s">
        <v>5</v>
      </c>
      <c r="L24" s="127" t="s">
        <v>6</v>
      </c>
      <c r="M24" s="127" t="s">
        <v>8</v>
      </c>
      <c r="N24" s="127" t="s">
        <v>10</v>
      </c>
      <c r="O24" s="127" t="s">
        <v>11</v>
      </c>
      <c r="P24" s="127" t="s">
        <v>12</v>
      </c>
      <c r="Q24" s="127" t="s">
        <v>55</v>
      </c>
    </row>
    <row r="25" spans="1:17" ht="12.75">
      <c r="A25" s="127">
        <v>1</v>
      </c>
      <c r="B25" s="127" t="s">
        <v>50</v>
      </c>
      <c r="C25" s="128">
        <v>2</v>
      </c>
      <c r="D25" s="128">
        <v>1950</v>
      </c>
      <c r="E25" s="128" t="s">
        <v>56</v>
      </c>
      <c r="F25" s="128">
        <v>1</v>
      </c>
      <c r="G25" s="128">
        <v>8</v>
      </c>
      <c r="H25" s="128"/>
      <c r="I25" s="128"/>
      <c r="J25" s="128">
        <v>6</v>
      </c>
      <c r="K25" s="128">
        <v>2</v>
      </c>
      <c r="L25" s="128"/>
      <c r="M25" s="128">
        <f>O25+N25</f>
        <v>569.6999999999999</v>
      </c>
      <c r="N25" s="128">
        <v>517.9</v>
      </c>
      <c r="O25" s="128">
        <v>51.8</v>
      </c>
      <c r="P25" s="128"/>
      <c r="Q25" s="128"/>
    </row>
    <row r="26" spans="1:17" ht="12.75">
      <c r="A26" s="127">
        <v>2</v>
      </c>
      <c r="B26" s="127" t="s">
        <v>49</v>
      </c>
      <c r="C26" s="128">
        <v>2</v>
      </c>
      <c r="D26" s="128">
        <v>1949</v>
      </c>
      <c r="E26" s="128" t="s">
        <v>57</v>
      </c>
      <c r="F26" s="128">
        <v>2</v>
      </c>
      <c r="G26" s="128">
        <v>4</v>
      </c>
      <c r="H26" s="128"/>
      <c r="I26" s="128"/>
      <c r="J26" s="128">
        <v>4</v>
      </c>
      <c r="K26" s="128"/>
      <c r="L26" s="128"/>
      <c r="M26" s="128">
        <f>O26+N26</f>
        <v>242.39999999999998</v>
      </c>
      <c r="N26" s="128">
        <v>217.2</v>
      </c>
      <c r="O26" s="128">
        <v>25.2</v>
      </c>
      <c r="P26" s="128"/>
      <c r="Q26" s="128"/>
    </row>
    <row r="27" spans="1:17" ht="12.75">
      <c r="A27" s="127">
        <v>3</v>
      </c>
      <c r="B27" s="127" t="s">
        <v>51</v>
      </c>
      <c r="C27" s="128">
        <v>2</v>
      </c>
      <c r="D27" s="128">
        <v>1950</v>
      </c>
      <c r="E27" s="128" t="s">
        <v>56</v>
      </c>
      <c r="F27" s="128">
        <v>1</v>
      </c>
      <c r="G27" s="128">
        <v>8</v>
      </c>
      <c r="H27" s="128"/>
      <c r="I27" s="128"/>
      <c r="J27" s="128">
        <v>6</v>
      </c>
      <c r="K27" s="128">
        <v>2</v>
      </c>
      <c r="L27" s="128"/>
      <c r="M27" s="128">
        <f>O27+N27</f>
        <v>570.1</v>
      </c>
      <c r="N27" s="128">
        <v>526.4</v>
      </c>
      <c r="O27" s="128">
        <v>43.7</v>
      </c>
      <c r="P27" s="128"/>
      <c r="Q27" s="128"/>
    </row>
    <row r="28" spans="1:17" ht="12.75">
      <c r="A28" s="46"/>
      <c r="B28" s="46" t="s">
        <v>52</v>
      </c>
      <c r="C28" s="138"/>
      <c r="D28" s="138"/>
      <c r="E28" s="138"/>
      <c r="F28" s="138"/>
      <c r="G28" s="138">
        <f>SUM(G25:G27)</f>
        <v>20</v>
      </c>
      <c r="H28" s="138"/>
      <c r="I28" s="138"/>
      <c r="J28" s="138"/>
      <c r="K28" s="138"/>
      <c r="L28" s="138"/>
      <c r="M28" s="138">
        <f>SUM(M25:M27)</f>
        <v>1382.1999999999998</v>
      </c>
      <c r="N28" s="138">
        <f>SUM(N25:N27)</f>
        <v>1261.5</v>
      </c>
      <c r="O28" s="138">
        <f>SUM(O25:O27)</f>
        <v>120.7</v>
      </c>
      <c r="P28" s="138"/>
      <c r="Q28" s="138"/>
    </row>
    <row r="29" spans="1:17" ht="12.75">
      <c r="A29" s="120"/>
      <c r="B29" s="12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1:17" ht="12.75">
      <c r="A30" s="120"/>
      <c r="B30" s="151"/>
      <c r="C30" s="120"/>
      <c r="D30" s="120"/>
      <c r="E30" s="120"/>
      <c r="F30" s="120"/>
      <c r="G30" s="17" t="s">
        <v>65</v>
      </c>
      <c r="H30" s="17"/>
      <c r="I30" s="17"/>
      <c r="J30" s="120"/>
      <c r="K30" s="120"/>
      <c r="L30" s="120"/>
      <c r="M30" s="120"/>
      <c r="N30" s="120"/>
      <c r="O30" s="120"/>
      <c r="P30" s="120"/>
      <c r="Q30" s="120"/>
    </row>
    <row r="31" spans="1:17" ht="12.75">
      <c r="A31" s="120"/>
      <c r="B31" s="120"/>
      <c r="C31" s="120"/>
      <c r="D31" s="120"/>
      <c r="E31" s="120"/>
      <c r="F31" s="120"/>
      <c r="G31" s="17"/>
      <c r="H31" s="17"/>
      <c r="I31" s="17"/>
      <c r="J31" s="120"/>
      <c r="K31" s="120"/>
      <c r="L31" s="120"/>
      <c r="M31" s="120"/>
      <c r="N31" s="120"/>
      <c r="O31" s="120"/>
      <c r="P31" s="120"/>
      <c r="Q31" s="120"/>
    </row>
    <row r="32" spans="1:17" ht="12.75">
      <c r="A32" s="127"/>
      <c r="B32" s="166" t="s">
        <v>25</v>
      </c>
      <c r="C32" s="127"/>
      <c r="D32" s="127" t="s">
        <v>24</v>
      </c>
      <c r="E32" s="127" t="s">
        <v>22</v>
      </c>
      <c r="F32" s="127" t="s">
        <v>20</v>
      </c>
      <c r="G32" s="127" t="s">
        <v>20</v>
      </c>
      <c r="H32" s="166" t="s">
        <v>2</v>
      </c>
      <c r="I32" s="166"/>
      <c r="J32" s="166"/>
      <c r="K32" s="166"/>
      <c r="L32" s="166"/>
      <c r="M32" s="127" t="s">
        <v>7</v>
      </c>
      <c r="N32" s="127" t="s">
        <v>9</v>
      </c>
      <c r="O32" s="127" t="s">
        <v>8</v>
      </c>
      <c r="P32" s="127" t="s">
        <v>8</v>
      </c>
      <c r="Q32" s="127" t="s">
        <v>8</v>
      </c>
    </row>
    <row r="33" spans="1:17" ht="12.75">
      <c r="A33" s="127" t="s">
        <v>0</v>
      </c>
      <c r="B33" s="166"/>
      <c r="C33" s="127" t="s">
        <v>1</v>
      </c>
      <c r="D33" s="127" t="s">
        <v>44</v>
      </c>
      <c r="E33" s="127" t="s">
        <v>23</v>
      </c>
      <c r="F33" s="127" t="s">
        <v>21</v>
      </c>
      <c r="G33" s="127" t="s">
        <v>26</v>
      </c>
      <c r="H33" s="127" t="s">
        <v>3</v>
      </c>
      <c r="I33" s="127" t="s">
        <v>4</v>
      </c>
      <c r="J33" s="127" t="s">
        <v>27</v>
      </c>
      <c r="K33" s="127" t="s">
        <v>5</v>
      </c>
      <c r="L33" s="127" t="s">
        <v>6</v>
      </c>
      <c r="M33" s="127" t="s">
        <v>8</v>
      </c>
      <c r="N33" s="127" t="s">
        <v>10</v>
      </c>
      <c r="O33" s="127" t="s">
        <v>11</v>
      </c>
      <c r="P33" s="127" t="s">
        <v>12</v>
      </c>
      <c r="Q33" s="127" t="s">
        <v>55</v>
      </c>
    </row>
    <row r="34" spans="1:17" ht="12.75">
      <c r="A34" s="127">
        <v>1</v>
      </c>
      <c r="B34" s="127" t="s">
        <v>66</v>
      </c>
      <c r="C34" s="127">
        <v>2</v>
      </c>
      <c r="D34" s="127">
        <v>1985</v>
      </c>
      <c r="E34" s="127" t="s">
        <v>53</v>
      </c>
      <c r="F34" s="127">
        <v>1</v>
      </c>
      <c r="G34" s="127">
        <v>8</v>
      </c>
      <c r="H34" s="127"/>
      <c r="I34" s="127"/>
      <c r="J34" s="127"/>
      <c r="K34" s="127"/>
      <c r="L34" s="127"/>
      <c r="M34" s="127">
        <v>542.9</v>
      </c>
      <c r="N34" s="127">
        <v>508.6</v>
      </c>
      <c r="O34" s="127">
        <v>34.3</v>
      </c>
      <c r="P34" s="127"/>
      <c r="Q34" s="128">
        <v>371.2</v>
      </c>
    </row>
    <row r="35" spans="1:17" ht="12.75">
      <c r="A35" s="127">
        <v>2</v>
      </c>
      <c r="B35" s="127" t="s">
        <v>67</v>
      </c>
      <c r="C35" s="127">
        <v>2</v>
      </c>
      <c r="D35" s="127">
        <v>1987</v>
      </c>
      <c r="E35" s="127" t="s">
        <v>53</v>
      </c>
      <c r="F35" s="127">
        <v>1</v>
      </c>
      <c r="G35" s="127">
        <v>8</v>
      </c>
      <c r="H35" s="127"/>
      <c r="I35" s="127"/>
      <c r="J35" s="127"/>
      <c r="K35" s="127"/>
      <c r="L35" s="127"/>
      <c r="M35" s="127">
        <v>551.3</v>
      </c>
      <c r="N35" s="127">
        <v>516.3</v>
      </c>
      <c r="O35" s="127">
        <v>35</v>
      </c>
      <c r="P35" s="127"/>
      <c r="Q35" s="128">
        <v>301.4</v>
      </c>
    </row>
    <row r="36" spans="1:17" ht="12.75">
      <c r="A36" s="127">
        <v>3</v>
      </c>
      <c r="B36" s="127" t="s">
        <v>68</v>
      </c>
      <c r="C36" s="127">
        <v>2</v>
      </c>
      <c r="D36" s="127">
        <v>1987</v>
      </c>
      <c r="E36" s="127" t="s">
        <v>53</v>
      </c>
      <c r="F36" s="127">
        <v>1</v>
      </c>
      <c r="G36" s="127">
        <v>8</v>
      </c>
      <c r="H36" s="127"/>
      <c r="I36" s="127"/>
      <c r="J36" s="127"/>
      <c r="K36" s="127"/>
      <c r="L36" s="127"/>
      <c r="M36" s="127">
        <v>536.8</v>
      </c>
      <c r="N36" s="127">
        <v>504</v>
      </c>
      <c r="O36" s="127">
        <v>33.5</v>
      </c>
      <c r="P36" s="127"/>
      <c r="Q36" s="128">
        <v>369.5</v>
      </c>
    </row>
    <row r="37" spans="1:17" ht="12.75">
      <c r="A37" s="127">
        <v>4</v>
      </c>
      <c r="B37" s="127" t="s">
        <v>69</v>
      </c>
      <c r="C37" s="127">
        <v>2</v>
      </c>
      <c r="D37" s="127">
        <v>1986</v>
      </c>
      <c r="E37" s="127" t="s">
        <v>53</v>
      </c>
      <c r="F37" s="127">
        <v>1</v>
      </c>
      <c r="G37" s="127">
        <v>8</v>
      </c>
      <c r="H37" s="127"/>
      <c r="I37" s="127"/>
      <c r="J37" s="127"/>
      <c r="K37" s="127"/>
      <c r="L37" s="127"/>
      <c r="M37" s="127">
        <f>N37+O37</f>
        <v>560.6999999999999</v>
      </c>
      <c r="N37" s="127">
        <v>523.3</v>
      </c>
      <c r="O37" s="127">
        <v>37.4</v>
      </c>
      <c r="P37" s="127"/>
      <c r="Q37" s="128">
        <v>297.8</v>
      </c>
    </row>
    <row r="38" spans="1:17" ht="12.75">
      <c r="A38" s="127">
        <v>5</v>
      </c>
      <c r="B38" s="127" t="s">
        <v>70</v>
      </c>
      <c r="C38" s="127">
        <v>2</v>
      </c>
      <c r="D38" s="127">
        <v>1986</v>
      </c>
      <c r="E38" s="127" t="s">
        <v>53</v>
      </c>
      <c r="F38" s="127">
        <v>1</v>
      </c>
      <c r="G38" s="127">
        <v>8</v>
      </c>
      <c r="H38" s="127"/>
      <c r="I38" s="127"/>
      <c r="J38" s="127"/>
      <c r="K38" s="127"/>
      <c r="L38" s="127"/>
      <c r="M38" s="127">
        <v>556.8</v>
      </c>
      <c r="N38" s="127">
        <v>524.6</v>
      </c>
      <c r="O38" s="127">
        <v>32.2</v>
      </c>
      <c r="P38" s="127"/>
      <c r="Q38" s="128">
        <v>309.1</v>
      </c>
    </row>
    <row r="39" spans="1:17" ht="12.75">
      <c r="A39" s="127">
        <v>6</v>
      </c>
      <c r="B39" s="127" t="s">
        <v>71</v>
      </c>
      <c r="C39" s="127">
        <v>2</v>
      </c>
      <c r="D39" s="127">
        <v>1989</v>
      </c>
      <c r="E39" s="127" t="s">
        <v>53</v>
      </c>
      <c r="F39" s="127">
        <v>1</v>
      </c>
      <c r="G39" s="127">
        <v>8</v>
      </c>
      <c r="H39" s="127"/>
      <c r="I39" s="127"/>
      <c r="J39" s="127"/>
      <c r="K39" s="127"/>
      <c r="L39" s="127"/>
      <c r="M39" s="127">
        <v>526.4</v>
      </c>
      <c r="N39" s="127">
        <v>509.1</v>
      </c>
      <c r="O39" s="127">
        <v>17.3</v>
      </c>
      <c r="P39" s="127"/>
      <c r="Q39" s="128">
        <v>297.1</v>
      </c>
    </row>
    <row r="40" spans="1:17" ht="12.75">
      <c r="A40" s="46"/>
      <c r="B40" s="46" t="s">
        <v>52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>
        <f>SUM(M34:M39)</f>
        <v>3274.9</v>
      </c>
      <c r="N40" s="46">
        <f>SUM(N34:N39)</f>
        <v>3085.8999999999996</v>
      </c>
      <c r="O40" s="46">
        <f>SUM(O34:O39)</f>
        <v>189.7</v>
      </c>
      <c r="P40" s="46"/>
      <c r="Q40" s="138">
        <f>SUM(Q34:Q39)</f>
        <v>1946.1</v>
      </c>
    </row>
    <row r="41" spans="1:17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31"/>
    </row>
    <row r="42" spans="1:17" ht="12.75">
      <c r="A42" s="120"/>
      <c r="B42" s="120"/>
      <c r="C42" s="120"/>
      <c r="D42" s="120"/>
      <c r="E42" s="120"/>
      <c r="F42" s="120"/>
      <c r="G42" s="17" t="s">
        <v>40</v>
      </c>
      <c r="H42" s="17"/>
      <c r="I42" s="17"/>
      <c r="J42" s="120"/>
      <c r="K42" s="120"/>
      <c r="L42" s="120"/>
      <c r="M42" s="120"/>
      <c r="N42" s="120"/>
      <c r="O42" s="120"/>
      <c r="P42" s="120"/>
      <c r="Q42" s="131"/>
    </row>
    <row r="43" spans="1:17" ht="12.75">
      <c r="A43" s="120"/>
      <c r="B43" s="120"/>
      <c r="C43" s="120"/>
      <c r="D43" s="120"/>
      <c r="E43" s="120"/>
      <c r="F43" s="120"/>
      <c r="G43" s="17"/>
      <c r="H43" s="17"/>
      <c r="I43" s="17"/>
      <c r="J43" s="120"/>
      <c r="K43" s="120"/>
      <c r="L43" s="120"/>
      <c r="M43" s="120"/>
      <c r="N43" s="120"/>
      <c r="O43" s="120"/>
      <c r="P43" s="120"/>
      <c r="Q43" s="131"/>
    </row>
    <row r="44" spans="1:17" ht="12.75">
      <c r="A44" s="127"/>
      <c r="B44" s="164" t="s">
        <v>25</v>
      </c>
      <c r="C44" s="127"/>
      <c r="D44" s="127" t="s">
        <v>24</v>
      </c>
      <c r="E44" s="127" t="s">
        <v>22</v>
      </c>
      <c r="F44" s="127" t="s">
        <v>20</v>
      </c>
      <c r="G44" s="127" t="s">
        <v>20</v>
      </c>
      <c r="H44" s="166" t="s">
        <v>2</v>
      </c>
      <c r="I44" s="166"/>
      <c r="J44" s="166"/>
      <c r="K44" s="166"/>
      <c r="L44" s="166"/>
      <c r="M44" s="127" t="s">
        <v>7</v>
      </c>
      <c r="N44" s="166" t="s">
        <v>83</v>
      </c>
      <c r="O44" s="166"/>
      <c r="P44" s="166"/>
      <c r="Q44" s="128" t="s">
        <v>8</v>
      </c>
    </row>
    <row r="45" spans="1:17" ht="12.75">
      <c r="A45" s="127" t="s">
        <v>0</v>
      </c>
      <c r="B45" s="165"/>
      <c r="C45" s="127" t="s">
        <v>1</v>
      </c>
      <c r="D45" s="127" t="s">
        <v>44</v>
      </c>
      <c r="E45" s="127" t="s">
        <v>23</v>
      </c>
      <c r="F45" s="127" t="s">
        <v>21</v>
      </c>
      <c r="G45" s="127" t="s">
        <v>26</v>
      </c>
      <c r="H45" s="127" t="s">
        <v>3</v>
      </c>
      <c r="I45" s="128" t="s">
        <v>4</v>
      </c>
      <c r="J45" s="128" t="s">
        <v>27</v>
      </c>
      <c r="K45" s="127" t="s">
        <v>5</v>
      </c>
      <c r="L45" s="127" t="s">
        <v>6</v>
      </c>
      <c r="M45" s="127" t="s">
        <v>8</v>
      </c>
      <c r="N45" s="127" t="s">
        <v>10</v>
      </c>
      <c r="O45" s="127" t="s">
        <v>11</v>
      </c>
      <c r="P45" s="127" t="s">
        <v>12</v>
      </c>
      <c r="Q45" s="128" t="s">
        <v>55</v>
      </c>
    </row>
    <row r="46" spans="1:17" ht="12.75">
      <c r="A46" s="127">
        <v>1</v>
      </c>
      <c r="B46" s="127" t="s">
        <v>34</v>
      </c>
      <c r="C46" s="127">
        <v>5</v>
      </c>
      <c r="D46" s="127">
        <v>1990</v>
      </c>
      <c r="E46" s="127" t="s">
        <v>42</v>
      </c>
      <c r="F46" s="128">
        <v>6</v>
      </c>
      <c r="G46" s="128">
        <v>90</v>
      </c>
      <c r="H46" s="128">
        <v>1</v>
      </c>
      <c r="I46" s="128">
        <v>74</v>
      </c>
      <c r="J46" s="128">
        <v>15</v>
      </c>
      <c r="K46" s="128"/>
      <c r="L46" s="128">
        <v>0</v>
      </c>
      <c r="M46" s="127">
        <v>5455.65</v>
      </c>
      <c r="N46" s="127">
        <v>4902.15</v>
      </c>
      <c r="O46" s="127">
        <v>553.5</v>
      </c>
      <c r="P46" s="127">
        <v>0</v>
      </c>
      <c r="Q46" s="156">
        <v>1100</v>
      </c>
    </row>
    <row r="47" spans="1:17" ht="12.75">
      <c r="A47" s="127">
        <v>2</v>
      </c>
      <c r="B47" s="127" t="s">
        <v>33</v>
      </c>
      <c r="C47" s="127">
        <v>9</v>
      </c>
      <c r="D47" s="127">
        <v>1997</v>
      </c>
      <c r="E47" s="127" t="s">
        <v>42</v>
      </c>
      <c r="F47" s="128">
        <v>2</v>
      </c>
      <c r="G47" s="128">
        <v>54</v>
      </c>
      <c r="H47" s="128"/>
      <c r="I47" s="128">
        <v>18</v>
      </c>
      <c r="J47" s="128">
        <v>18</v>
      </c>
      <c r="K47" s="128">
        <v>18</v>
      </c>
      <c r="L47" s="128">
        <v>0</v>
      </c>
      <c r="M47" s="127">
        <f>N47+O47</f>
        <v>4043</v>
      </c>
      <c r="N47" s="127">
        <v>3519.1</v>
      </c>
      <c r="O47" s="127">
        <v>523.9</v>
      </c>
      <c r="P47" s="127">
        <v>0</v>
      </c>
      <c r="Q47" s="156">
        <v>450</v>
      </c>
    </row>
    <row r="48" spans="1:17" ht="12.75">
      <c r="A48" s="127">
        <v>3</v>
      </c>
      <c r="B48" s="127" t="s">
        <v>35</v>
      </c>
      <c r="C48" s="127">
        <v>2</v>
      </c>
      <c r="D48" s="127">
        <v>1951</v>
      </c>
      <c r="E48" s="127" t="s">
        <v>53</v>
      </c>
      <c r="F48" s="128">
        <v>2</v>
      </c>
      <c r="G48" s="128">
        <v>12</v>
      </c>
      <c r="H48" s="128"/>
      <c r="I48" s="128"/>
      <c r="J48" s="128"/>
      <c r="K48" s="128"/>
      <c r="L48" s="128">
        <v>0</v>
      </c>
      <c r="M48" s="127">
        <v>887.1</v>
      </c>
      <c r="N48" s="127">
        <v>815</v>
      </c>
      <c r="O48" s="127">
        <v>72.1</v>
      </c>
      <c r="P48" s="127">
        <v>0</v>
      </c>
      <c r="Q48" s="156">
        <v>0</v>
      </c>
    </row>
    <row r="49" spans="1:17" ht="12.75">
      <c r="A49" s="127">
        <v>4</v>
      </c>
      <c r="B49" s="127" t="s">
        <v>37</v>
      </c>
      <c r="C49" s="127">
        <v>2</v>
      </c>
      <c r="D49" s="127">
        <v>1973</v>
      </c>
      <c r="E49" s="127" t="s">
        <v>86</v>
      </c>
      <c r="F49" s="128">
        <v>2</v>
      </c>
      <c r="G49" s="128">
        <v>8</v>
      </c>
      <c r="H49" s="128"/>
      <c r="I49" s="128">
        <v>4</v>
      </c>
      <c r="J49" s="128">
        <v>4</v>
      </c>
      <c r="K49" s="128"/>
      <c r="L49" s="128">
        <v>0</v>
      </c>
      <c r="M49" s="127">
        <v>551.4</v>
      </c>
      <c r="N49" s="127">
        <v>499.8</v>
      </c>
      <c r="O49" s="127">
        <v>51.6</v>
      </c>
      <c r="P49" s="127">
        <v>0</v>
      </c>
      <c r="Q49" s="156">
        <v>0</v>
      </c>
    </row>
    <row r="50" spans="1:17" ht="12.75">
      <c r="A50" s="127">
        <v>5</v>
      </c>
      <c r="B50" s="127" t="s">
        <v>36</v>
      </c>
      <c r="C50" s="127">
        <v>2</v>
      </c>
      <c r="D50" s="127">
        <v>1987</v>
      </c>
      <c r="E50" s="127" t="s">
        <v>43</v>
      </c>
      <c r="F50" s="128">
        <v>0</v>
      </c>
      <c r="G50" s="128">
        <v>8</v>
      </c>
      <c r="H50" s="128"/>
      <c r="I50" s="128">
        <v>4</v>
      </c>
      <c r="J50" s="128">
        <v>4</v>
      </c>
      <c r="K50" s="128"/>
      <c r="L50" s="128">
        <v>0</v>
      </c>
      <c r="M50" s="127">
        <v>556.6</v>
      </c>
      <c r="N50" s="127">
        <v>556.6</v>
      </c>
      <c r="O50" s="127">
        <v>0</v>
      </c>
      <c r="P50" s="127">
        <v>0</v>
      </c>
      <c r="Q50" s="156">
        <v>363.4</v>
      </c>
    </row>
    <row r="51" spans="1:17" ht="12.75">
      <c r="A51" s="127">
        <v>6</v>
      </c>
      <c r="B51" s="127" t="s">
        <v>38</v>
      </c>
      <c r="C51" s="127">
        <v>5</v>
      </c>
      <c r="D51" s="127">
        <v>2005</v>
      </c>
      <c r="E51" s="127" t="s">
        <v>43</v>
      </c>
      <c r="F51" s="128">
        <v>6</v>
      </c>
      <c r="G51" s="128">
        <v>114</v>
      </c>
      <c r="H51" s="128"/>
      <c r="I51" s="128"/>
      <c r="J51" s="128"/>
      <c r="K51" s="128"/>
      <c r="L51" s="128">
        <v>0</v>
      </c>
      <c r="M51" s="127">
        <f>N51+O51+P51</f>
        <v>9120.9</v>
      </c>
      <c r="N51" s="127">
        <v>6479.7</v>
      </c>
      <c r="O51" s="127">
        <v>753.7</v>
      </c>
      <c r="P51" s="127">
        <v>1887.5</v>
      </c>
      <c r="Q51" s="156">
        <v>1579</v>
      </c>
    </row>
    <row r="52" spans="1:17" ht="12.75">
      <c r="A52" s="127">
        <v>7</v>
      </c>
      <c r="B52" s="127" t="s">
        <v>39</v>
      </c>
      <c r="C52" s="127">
        <v>3</v>
      </c>
      <c r="D52" s="127">
        <v>2003</v>
      </c>
      <c r="E52" s="127" t="s">
        <v>43</v>
      </c>
      <c r="F52" s="128">
        <v>6</v>
      </c>
      <c r="G52" s="128">
        <v>34</v>
      </c>
      <c r="H52" s="128"/>
      <c r="I52" s="128">
        <v>12</v>
      </c>
      <c r="J52" s="128">
        <v>13</v>
      </c>
      <c r="K52" s="128">
        <v>9</v>
      </c>
      <c r="L52" s="128">
        <v>0</v>
      </c>
      <c r="M52" s="144">
        <f>N52+O52+P52</f>
        <v>4575.1</v>
      </c>
      <c r="N52" s="127">
        <v>2762</v>
      </c>
      <c r="O52" s="144">
        <v>372.1</v>
      </c>
      <c r="P52" s="127">
        <v>1441</v>
      </c>
      <c r="Q52" s="156">
        <v>799.5</v>
      </c>
    </row>
    <row r="53" spans="1:17" ht="12.75">
      <c r="A53" s="127">
        <v>8</v>
      </c>
      <c r="B53" s="127" t="s">
        <v>74</v>
      </c>
      <c r="C53" s="127">
        <v>5</v>
      </c>
      <c r="D53" s="127">
        <v>1989</v>
      </c>
      <c r="E53" s="127" t="s">
        <v>43</v>
      </c>
      <c r="F53" s="128">
        <v>2</v>
      </c>
      <c r="G53" s="128">
        <v>48</v>
      </c>
      <c r="H53" s="128"/>
      <c r="I53" s="128"/>
      <c r="J53" s="128">
        <v>10</v>
      </c>
      <c r="K53" s="128">
        <v>10</v>
      </c>
      <c r="L53" s="128">
        <v>0</v>
      </c>
      <c r="M53" s="127">
        <f>N53+O53+P53</f>
        <v>3013.6</v>
      </c>
      <c r="N53" s="127">
        <v>2710.6</v>
      </c>
      <c r="O53" s="127">
        <v>129.7</v>
      </c>
      <c r="P53" s="127">
        <v>173.3</v>
      </c>
      <c r="Q53" s="156">
        <v>830</v>
      </c>
    </row>
    <row r="54" spans="1:17" ht="12.75">
      <c r="A54" s="127">
        <v>9</v>
      </c>
      <c r="B54" s="127" t="s">
        <v>75</v>
      </c>
      <c r="C54" s="127">
        <v>9</v>
      </c>
      <c r="D54" s="127">
        <v>1986</v>
      </c>
      <c r="E54" s="127" t="s">
        <v>76</v>
      </c>
      <c r="F54" s="128">
        <v>2</v>
      </c>
      <c r="G54" s="128">
        <v>54</v>
      </c>
      <c r="H54" s="128"/>
      <c r="I54" s="128"/>
      <c r="J54" s="128"/>
      <c r="K54" s="128"/>
      <c r="L54" s="128">
        <v>0</v>
      </c>
      <c r="M54" s="127">
        <f>N54+O54</f>
        <v>3964.3</v>
      </c>
      <c r="N54" s="127">
        <v>3464.9</v>
      </c>
      <c r="O54" s="127">
        <v>499.4</v>
      </c>
      <c r="P54" s="127">
        <v>0</v>
      </c>
      <c r="Q54" s="156">
        <v>450</v>
      </c>
    </row>
    <row r="55" spans="1:17" ht="12.75">
      <c r="A55" s="127">
        <v>10</v>
      </c>
      <c r="B55" s="127" t="s">
        <v>78</v>
      </c>
      <c r="C55" s="127">
        <v>5</v>
      </c>
      <c r="D55" s="127">
        <v>2000</v>
      </c>
      <c r="E55" s="127" t="s">
        <v>43</v>
      </c>
      <c r="F55" s="128">
        <v>4</v>
      </c>
      <c r="G55" s="128">
        <v>60</v>
      </c>
      <c r="H55" s="128">
        <v>20</v>
      </c>
      <c r="I55" s="128">
        <v>20</v>
      </c>
      <c r="J55" s="128">
        <v>10</v>
      </c>
      <c r="K55" s="128">
        <v>10</v>
      </c>
      <c r="L55" s="128">
        <v>0</v>
      </c>
      <c r="M55" s="144">
        <f>N55+O55</f>
        <v>3567.87</v>
      </c>
      <c r="N55" s="144">
        <v>3284.37</v>
      </c>
      <c r="O55" s="127">
        <v>283.5</v>
      </c>
      <c r="P55" s="127">
        <v>0</v>
      </c>
      <c r="Q55" s="156">
        <v>731</v>
      </c>
    </row>
    <row r="56" spans="1:17" ht="12.75">
      <c r="A56" s="127">
        <v>11</v>
      </c>
      <c r="B56" s="127" t="s">
        <v>80</v>
      </c>
      <c r="C56" s="127">
        <v>5</v>
      </c>
      <c r="D56" s="127">
        <v>1976</v>
      </c>
      <c r="E56" s="127" t="s">
        <v>76</v>
      </c>
      <c r="F56" s="128">
        <v>6</v>
      </c>
      <c r="G56" s="128">
        <v>88</v>
      </c>
      <c r="H56" s="128">
        <v>5</v>
      </c>
      <c r="I56" s="128">
        <v>50</v>
      </c>
      <c r="J56" s="128">
        <v>24</v>
      </c>
      <c r="K56" s="128">
        <v>9</v>
      </c>
      <c r="L56" s="128">
        <v>0</v>
      </c>
      <c r="M56" s="127">
        <v>4870.3</v>
      </c>
      <c r="N56" s="127">
        <v>4301.8</v>
      </c>
      <c r="O56" s="127">
        <v>460.9</v>
      </c>
      <c r="P56" s="127">
        <v>107.6</v>
      </c>
      <c r="Q56" s="156">
        <v>1104.6</v>
      </c>
    </row>
    <row r="57" spans="1:17" ht="12.75">
      <c r="A57" s="127">
        <v>12</v>
      </c>
      <c r="B57" s="127" t="s">
        <v>81</v>
      </c>
      <c r="C57" s="127">
        <v>3</v>
      </c>
      <c r="D57" s="127">
        <v>1953</v>
      </c>
      <c r="E57" s="127" t="s">
        <v>53</v>
      </c>
      <c r="F57" s="128">
        <v>2</v>
      </c>
      <c r="G57" s="128">
        <v>10</v>
      </c>
      <c r="H57" s="128">
        <v>0</v>
      </c>
      <c r="I57" s="128">
        <v>2</v>
      </c>
      <c r="J57" s="128">
        <v>8</v>
      </c>
      <c r="K57" s="128">
        <v>0</v>
      </c>
      <c r="L57" s="128">
        <v>0</v>
      </c>
      <c r="M57" s="127">
        <f>N57+O57+P57</f>
        <v>936.4000000000001</v>
      </c>
      <c r="N57" s="127">
        <v>625.6</v>
      </c>
      <c r="O57" s="127">
        <v>85.7</v>
      </c>
      <c r="P57" s="127">
        <v>225.1</v>
      </c>
      <c r="Q57" s="156">
        <v>200.6</v>
      </c>
    </row>
    <row r="58" spans="1:17" ht="12.75">
      <c r="A58" s="127">
        <v>13</v>
      </c>
      <c r="B58" s="127" t="s">
        <v>82</v>
      </c>
      <c r="C58" s="127">
        <v>2</v>
      </c>
      <c r="D58" s="127">
        <v>1953</v>
      </c>
      <c r="E58" s="127" t="s">
        <v>85</v>
      </c>
      <c r="F58" s="128">
        <v>2</v>
      </c>
      <c r="G58" s="128">
        <v>18</v>
      </c>
      <c r="H58" s="128">
        <v>0</v>
      </c>
      <c r="I58" s="128">
        <v>4</v>
      </c>
      <c r="J58" s="128">
        <v>14</v>
      </c>
      <c r="K58" s="128">
        <v>0</v>
      </c>
      <c r="L58" s="128">
        <v>0</v>
      </c>
      <c r="M58" s="127">
        <f>N58+O58</f>
        <v>1421.3</v>
      </c>
      <c r="N58" s="127">
        <v>1292.3</v>
      </c>
      <c r="O58" s="127">
        <v>129</v>
      </c>
      <c r="P58" s="127">
        <v>0</v>
      </c>
      <c r="Q58" s="156">
        <v>0</v>
      </c>
    </row>
    <row r="59" spans="1:17" ht="12.75">
      <c r="A59" s="127">
        <v>14</v>
      </c>
      <c r="B59" s="127" t="s">
        <v>98</v>
      </c>
      <c r="C59" s="127">
        <v>3</v>
      </c>
      <c r="D59" s="127">
        <v>1964</v>
      </c>
      <c r="E59" s="127" t="s">
        <v>53</v>
      </c>
      <c r="F59" s="128">
        <v>3</v>
      </c>
      <c r="G59" s="128">
        <v>32</v>
      </c>
      <c r="H59" s="128">
        <v>4</v>
      </c>
      <c r="I59" s="128">
        <v>16</v>
      </c>
      <c r="J59" s="128">
        <v>12</v>
      </c>
      <c r="K59" s="128">
        <v>0</v>
      </c>
      <c r="L59" s="128">
        <v>0</v>
      </c>
      <c r="M59" s="127">
        <f>N59+O59+P59</f>
        <v>2390.1</v>
      </c>
      <c r="N59" s="127">
        <v>1837</v>
      </c>
      <c r="O59" s="127">
        <v>242.6</v>
      </c>
      <c r="P59" s="127">
        <v>310.5</v>
      </c>
      <c r="Q59" s="156">
        <v>250</v>
      </c>
    </row>
    <row r="60" spans="1:17" ht="12.75">
      <c r="A60" s="127">
        <v>15</v>
      </c>
      <c r="B60" s="127" t="s">
        <v>99</v>
      </c>
      <c r="C60" s="127">
        <v>5</v>
      </c>
      <c r="D60" s="127">
        <v>1969</v>
      </c>
      <c r="E60" s="127" t="s">
        <v>76</v>
      </c>
      <c r="F60" s="128">
        <v>4</v>
      </c>
      <c r="G60" s="128">
        <v>80</v>
      </c>
      <c r="H60" s="128">
        <v>10</v>
      </c>
      <c r="I60" s="128">
        <v>60</v>
      </c>
      <c r="J60" s="128">
        <v>10</v>
      </c>
      <c r="K60" s="128">
        <v>0</v>
      </c>
      <c r="L60" s="128">
        <v>0</v>
      </c>
      <c r="M60" s="127">
        <f>N60+O60+P60</f>
        <v>3860.4</v>
      </c>
      <c r="N60" s="127">
        <v>3509.4</v>
      </c>
      <c r="O60" s="127">
        <v>306.7</v>
      </c>
      <c r="P60" s="127">
        <v>44.3</v>
      </c>
      <c r="Q60" s="156">
        <v>1023</v>
      </c>
    </row>
    <row r="61" spans="1:17" ht="12.75">
      <c r="A61" s="127">
        <v>16</v>
      </c>
      <c r="B61" s="127" t="s">
        <v>100</v>
      </c>
      <c r="C61" s="127">
        <v>5</v>
      </c>
      <c r="D61" s="127">
        <v>1969</v>
      </c>
      <c r="E61" s="127" t="s">
        <v>76</v>
      </c>
      <c r="F61" s="128">
        <v>4</v>
      </c>
      <c r="G61" s="128">
        <v>80</v>
      </c>
      <c r="H61" s="128">
        <v>10</v>
      </c>
      <c r="I61" s="128">
        <v>60</v>
      </c>
      <c r="J61" s="128">
        <v>10</v>
      </c>
      <c r="K61" s="128">
        <v>0</v>
      </c>
      <c r="L61" s="128">
        <v>0</v>
      </c>
      <c r="M61" s="127">
        <f>N61+O61</f>
        <v>3803.2</v>
      </c>
      <c r="N61" s="127">
        <v>3499.6</v>
      </c>
      <c r="O61" s="127">
        <v>303.6</v>
      </c>
      <c r="P61" s="127">
        <v>0</v>
      </c>
      <c r="Q61" s="156">
        <v>1023</v>
      </c>
    </row>
    <row r="62" spans="1:17" ht="12.75">
      <c r="A62" s="127">
        <v>17</v>
      </c>
      <c r="B62" s="127" t="s">
        <v>1204</v>
      </c>
      <c r="C62" s="127">
        <v>2</v>
      </c>
      <c r="D62" s="127">
        <v>1994</v>
      </c>
      <c r="E62" s="127" t="s">
        <v>1205</v>
      </c>
      <c r="F62" s="128">
        <v>3</v>
      </c>
      <c r="G62" s="128">
        <v>12</v>
      </c>
      <c r="H62" s="128"/>
      <c r="I62" s="128"/>
      <c r="J62" s="128">
        <v>12</v>
      </c>
      <c r="K62" s="128"/>
      <c r="L62" s="128"/>
      <c r="M62" s="127">
        <v>864.6</v>
      </c>
      <c r="N62" s="127">
        <v>760.6</v>
      </c>
      <c r="O62" s="127">
        <v>104</v>
      </c>
      <c r="P62" s="127"/>
      <c r="Q62" s="156"/>
    </row>
    <row r="63" spans="1:17" ht="12.75">
      <c r="A63" s="127">
        <v>18</v>
      </c>
      <c r="B63" s="127" t="s">
        <v>1206</v>
      </c>
      <c r="C63" s="127">
        <v>2</v>
      </c>
      <c r="D63" s="127">
        <v>1990</v>
      </c>
      <c r="E63" s="127" t="s">
        <v>1207</v>
      </c>
      <c r="F63" s="128">
        <v>1</v>
      </c>
      <c r="G63" s="128">
        <v>8</v>
      </c>
      <c r="H63" s="128"/>
      <c r="I63" s="128"/>
      <c r="J63" s="128"/>
      <c r="K63" s="128"/>
      <c r="L63" s="128"/>
      <c r="M63" s="127">
        <v>697.4</v>
      </c>
      <c r="N63" s="127">
        <v>659.3</v>
      </c>
      <c r="O63" s="127">
        <v>38</v>
      </c>
      <c r="P63" s="127"/>
      <c r="Q63" s="156"/>
    </row>
    <row r="64" spans="1:17" ht="12.75">
      <c r="A64" s="127">
        <v>19</v>
      </c>
      <c r="B64" s="127" t="s">
        <v>1208</v>
      </c>
      <c r="C64" s="127">
        <v>2</v>
      </c>
      <c r="D64" s="127">
        <v>1951</v>
      </c>
      <c r="E64" s="127" t="s">
        <v>1209</v>
      </c>
      <c r="F64" s="128">
        <v>2</v>
      </c>
      <c r="G64" s="128">
        <v>9</v>
      </c>
      <c r="H64" s="128">
        <v>1</v>
      </c>
      <c r="I64" s="128">
        <v>7</v>
      </c>
      <c r="J64" s="128">
        <v>1</v>
      </c>
      <c r="K64" s="128"/>
      <c r="L64" s="128"/>
      <c r="M64" s="127">
        <f>N64+O64+P64</f>
        <v>670.8</v>
      </c>
      <c r="N64" s="127">
        <v>372.6</v>
      </c>
      <c r="O64" s="127">
        <v>46.5</v>
      </c>
      <c r="P64" s="127">
        <v>251.7</v>
      </c>
      <c r="Q64" s="156"/>
    </row>
    <row r="65" spans="1:17" ht="12.75">
      <c r="A65" s="46"/>
      <c r="B65" s="46" t="s">
        <v>41</v>
      </c>
      <c r="C65" s="46"/>
      <c r="D65" s="46"/>
      <c r="E65" s="46"/>
      <c r="F65" s="138"/>
      <c r="G65" s="138">
        <f>SUM(G46:G64)</f>
        <v>819</v>
      </c>
      <c r="H65" s="138"/>
      <c r="I65" s="138"/>
      <c r="J65" s="138"/>
      <c r="K65" s="138"/>
      <c r="L65" s="46"/>
      <c r="M65" s="46">
        <f>SUM(M46:M61)</f>
        <v>53017.22</v>
      </c>
      <c r="N65" s="46">
        <f>SUM(N46:N64)</f>
        <v>45852.42</v>
      </c>
      <c r="O65" s="46">
        <f>SUM(O46:O64)</f>
        <v>4956.5</v>
      </c>
      <c r="P65" s="46">
        <f>SUM(P46:P64)</f>
        <v>4441</v>
      </c>
      <c r="Q65" s="157">
        <f>SUM(Q46:Q61)</f>
        <v>9904.1</v>
      </c>
    </row>
    <row r="66" spans="1:17" ht="12.7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</row>
  </sheetData>
  <sheetProtection/>
  <mergeCells count="11">
    <mergeCell ref="A11:Q11"/>
    <mergeCell ref="A12:Q12"/>
    <mergeCell ref="B16:B17"/>
    <mergeCell ref="G16:L16"/>
    <mergeCell ref="B23:B24"/>
    <mergeCell ref="H23:L23"/>
    <mergeCell ref="B32:B33"/>
    <mergeCell ref="H32:L32"/>
    <mergeCell ref="B44:B45"/>
    <mergeCell ref="H44:L44"/>
    <mergeCell ref="N44:P4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9"/>
  <sheetViews>
    <sheetView zoomScalePageLayoutView="0" workbookViewId="0" topLeftCell="A38">
      <selection activeCell="F42" sqref="F42"/>
    </sheetView>
  </sheetViews>
  <sheetFormatPr defaultColWidth="9.140625" defaultRowHeight="12.75"/>
  <cols>
    <col min="1" max="1" width="3.28125" style="1" customWidth="1"/>
    <col min="2" max="2" width="19.00390625" style="1" customWidth="1"/>
    <col min="3" max="4" width="8.7109375" style="25" customWidth="1"/>
    <col min="5" max="5" width="13.57421875" style="25" customWidth="1"/>
    <col min="6" max="6" width="14.140625" style="25" customWidth="1"/>
    <col min="7" max="7" width="14.00390625" style="25" customWidth="1"/>
    <col min="8" max="45" width="9.140625" style="3" customWidth="1"/>
    <col min="46" max="16384" width="9.140625" style="1" customWidth="1"/>
  </cols>
  <sheetData>
    <row r="1" ht="12.75" hidden="1">
      <c r="B1" s="2"/>
    </row>
    <row r="2" spans="2:6" ht="12.75" hidden="1">
      <c r="B2" s="2"/>
      <c r="E2" s="31"/>
      <c r="F2" s="31"/>
    </row>
    <row r="3" spans="5:6" ht="12.75" hidden="1">
      <c r="E3" s="31"/>
      <c r="F3" s="31"/>
    </row>
    <row r="4" spans="5:6" ht="12.75" hidden="1">
      <c r="E4" s="31"/>
      <c r="F4" s="31"/>
    </row>
    <row r="5" spans="5:6" ht="12.75" hidden="1">
      <c r="E5" s="31"/>
      <c r="F5" s="31"/>
    </row>
    <row r="6" spans="2:6" ht="12.75" hidden="1">
      <c r="B6" s="2" t="s">
        <v>58</v>
      </c>
      <c r="E6" s="31"/>
      <c r="F6" s="31"/>
    </row>
    <row r="7" spans="5:6" ht="12.75" hidden="1">
      <c r="E7" s="31"/>
      <c r="F7" s="31"/>
    </row>
    <row r="8" ht="12.75" hidden="1"/>
    <row r="9" spans="3:45" s="5" customFormat="1" ht="15.75" hidden="1">
      <c r="C9" s="20" t="s">
        <v>28</v>
      </c>
      <c r="D9" s="20"/>
      <c r="E9" s="30"/>
      <c r="F9" s="30"/>
      <c r="G9" s="3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3:45" s="7" customFormat="1" ht="15.75" hidden="1">
      <c r="C10" s="30" t="s">
        <v>40</v>
      </c>
      <c r="D10" s="30"/>
      <c r="E10" s="39"/>
      <c r="F10" s="39"/>
      <c r="G10" s="3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3:4" ht="12.75" hidden="1">
      <c r="C11" s="31"/>
      <c r="D11" s="31"/>
    </row>
    <row r="12" spans="3:45" s="9" customFormat="1" ht="11.25" hidden="1">
      <c r="C12" s="32" t="s">
        <v>20</v>
      </c>
      <c r="D12" s="32"/>
      <c r="E12" s="32" t="s">
        <v>7</v>
      </c>
      <c r="F12" s="32" t="s">
        <v>9</v>
      </c>
      <c r="G12" s="32" t="s">
        <v>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9" customFormat="1" ht="11.25" customHeight="1" hidden="1">
      <c r="A13" s="9" t="s">
        <v>0</v>
      </c>
      <c r="B13" s="9" t="s">
        <v>25</v>
      </c>
      <c r="C13" s="33" t="s">
        <v>26</v>
      </c>
      <c r="D13" s="35"/>
      <c r="E13" s="35" t="s">
        <v>8</v>
      </c>
      <c r="F13" s="35" t="s">
        <v>10</v>
      </c>
      <c r="G13" s="35" t="s">
        <v>12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14" customFormat="1" ht="15" hidden="1">
      <c r="A14" s="11">
        <v>1</v>
      </c>
      <c r="B14" s="11" t="s">
        <v>34</v>
      </c>
      <c r="C14" s="12">
        <v>90</v>
      </c>
      <c r="D14" s="12"/>
      <c r="E14" s="12">
        <v>5473.8</v>
      </c>
      <c r="F14" s="12">
        <v>4901.3</v>
      </c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14" customFormat="1" ht="15" hidden="1">
      <c r="A15" s="11">
        <v>2</v>
      </c>
      <c r="B15" s="11" t="s">
        <v>33</v>
      </c>
      <c r="C15" s="12">
        <v>54</v>
      </c>
      <c r="D15" s="12"/>
      <c r="E15" s="12">
        <v>3</v>
      </c>
      <c r="F15" s="12">
        <v>3474</v>
      </c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14" customFormat="1" ht="15" hidden="1">
      <c r="A16" s="11">
        <v>3</v>
      </c>
      <c r="B16" s="11" t="s">
        <v>35</v>
      </c>
      <c r="C16" s="12">
        <v>12</v>
      </c>
      <c r="D16" s="12"/>
      <c r="E16" s="12">
        <v>889.7</v>
      </c>
      <c r="F16" s="12">
        <v>817.6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14" customFormat="1" ht="15" hidden="1">
      <c r="A17" s="11">
        <v>4</v>
      </c>
      <c r="B17" s="11" t="s">
        <v>37</v>
      </c>
      <c r="C17" s="12">
        <v>8</v>
      </c>
      <c r="D17" s="12"/>
      <c r="E17" s="12">
        <v>551</v>
      </c>
      <c r="F17" s="12">
        <v>429.9</v>
      </c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14" customFormat="1" ht="15" hidden="1">
      <c r="A18" s="11">
        <v>5</v>
      </c>
      <c r="B18" s="11" t="s">
        <v>36</v>
      </c>
      <c r="C18" s="12">
        <v>8</v>
      </c>
      <c r="D18" s="12"/>
      <c r="E18" s="12">
        <v>558.9</v>
      </c>
      <c r="F18" s="12">
        <v>558.9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14" customFormat="1" ht="15" hidden="1">
      <c r="A19" s="11">
        <v>6</v>
      </c>
      <c r="B19" s="11" t="s">
        <v>38</v>
      </c>
      <c r="C19" s="12">
        <v>114</v>
      </c>
      <c r="D19" s="12"/>
      <c r="E19" s="12">
        <v>9036.2</v>
      </c>
      <c r="F19" s="12">
        <v>6738.4</v>
      </c>
      <c r="G19" s="12">
        <v>1633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14" customFormat="1" ht="15" hidden="1">
      <c r="A20" s="11">
        <v>7</v>
      </c>
      <c r="B20" s="11" t="s">
        <v>39</v>
      </c>
      <c r="C20" s="12">
        <v>34</v>
      </c>
      <c r="D20" s="12"/>
      <c r="E20" s="12">
        <v>5697.96</v>
      </c>
      <c r="F20" s="12">
        <v>4226.88</v>
      </c>
      <c r="G20" s="12">
        <v>1098.98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4" customFormat="1" ht="12.75" hidden="1">
      <c r="A21" s="15"/>
      <c r="B21" s="15" t="s">
        <v>41</v>
      </c>
      <c r="C21" s="16">
        <f>SUM(C14:C20)</f>
        <v>320</v>
      </c>
      <c r="D21" s="16"/>
      <c r="E21" s="16">
        <f>SUM(E14:E20)</f>
        <v>22210.559999999998</v>
      </c>
      <c r="F21" s="16">
        <f>SUM(F14:F20)</f>
        <v>21146.98</v>
      </c>
      <c r="G21" s="16">
        <f>SUM(G14:G20)</f>
        <v>2731.98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3:7" s="3" customFormat="1" ht="12.75" hidden="1">
      <c r="C22" s="18"/>
      <c r="D22" s="18"/>
      <c r="E22" s="18"/>
      <c r="F22" s="18"/>
      <c r="G22" s="18"/>
    </row>
    <row r="23" spans="3:7" s="3" customFormat="1" ht="12.75" hidden="1">
      <c r="C23" s="18"/>
      <c r="D23" s="18"/>
      <c r="E23" s="18"/>
      <c r="F23" s="18"/>
      <c r="G23" s="18"/>
    </row>
    <row r="24" spans="3:7" s="3" customFormat="1" ht="12.75" hidden="1">
      <c r="C24" s="18"/>
      <c r="D24" s="18"/>
      <c r="E24" s="18"/>
      <c r="F24" s="18"/>
      <c r="G24" s="18"/>
    </row>
    <row r="25" spans="3:7" s="3" customFormat="1" ht="12.75" hidden="1">
      <c r="C25" s="18"/>
      <c r="D25" s="18"/>
      <c r="E25" s="18"/>
      <c r="F25" s="18"/>
      <c r="G25" s="18"/>
    </row>
    <row r="26" spans="3:7" s="3" customFormat="1" ht="12.75" hidden="1">
      <c r="C26" s="18"/>
      <c r="D26" s="18"/>
      <c r="E26" s="18"/>
      <c r="F26" s="18"/>
      <c r="G26" s="18"/>
    </row>
    <row r="27" spans="3:7" s="3" customFormat="1" ht="12.75" hidden="1">
      <c r="C27" s="18"/>
      <c r="D27" s="18"/>
      <c r="E27" s="18"/>
      <c r="F27" s="18"/>
      <c r="G27" s="19" t="s">
        <v>72</v>
      </c>
    </row>
    <row r="28" spans="3:7" s="3" customFormat="1" ht="12.75" hidden="1">
      <c r="C28" s="18"/>
      <c r="D28" s="18"/>
      <c r="E28" s="18"/>
      <c r="F28" s="18" t="s">
        <v>77</v>
      </c>
      <c r="G28" s="18"/>
    </row>
    <row r="29" spans="3:7" s="3" customFormat="1" ht="12.75" hidden="1">
      <c r="C29" s="18"/>
      <c r="D29" s="18"/>
      <c r="E29" s="18"/>
      <c r="F29" s="18"/>
      <c r="G29" s="18"/>
    </row>
    <row r="30" spans="3:7" s="3" customFormat="1" ht="12.75" hidden="1">
      <c r="C30" s="18"/>
      <c r="D30" s="18"/>
      <c r="E30" s="18"/>
      <c r="F30" s="18"/>
      <c r="G30" s="18"/>
    </row>
    <row r="31" spans="3:7" s="3" customFormat="1" ht="12.75" hidden="1">
      <c r="C31" s="18"/>
      <c r="D31" s="18"/>
      <c r="E31" s="18"/>
      <c r="F31" s="18"/>
      <c r="G31" s="18"/>
    </row>
    <row r="32" spans="3:7" s="3" customFormat="1" ht="12.75">
      <c r="C32" s="18"/>
      <c r="D32" s="18"/>
      <c r="E32" s="18"/>
      <c r="F32" s="18"/>
      <c r="G32" s="18" t="s">
        <v>95</v>
      </c>
    </row>
    <row r="33" spans="1:45" s="5" customFormat="1" ht="15.75">
      <c r="A33" s="167" t="s">
        <v>94</v>
      </c>
      <c r="B33" s="167"/>
      <c r="C33" s="167"/>
      <c r="D33" s="167"/>
      <c r="E33" s="167"/>
      <c r="F33" s="167"/>
      <c r="G33" s="16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3:45" s="7" customFormat="1" ht="15.75">
      <c r="C34" s="30"/>
      <c r="D34" s="30"/>
      <c r="E34" s="39"/>
      <c r="F34" s="39"/>
      <c r="G34" s="3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3:7" ht="12.75">
      <c r="C35" s="31"/>
      <c r="D35" s="31"/>
      <c r="G35" s="25" t="s">
        <v>96</v>
      </c>
    </row>
    <row r="36" spans="1:45" s="36" customFormat="1" ht="45">
      <c r="A36" s="36" t="s">
        <v>88</v>
      </c>
      <c r="B36" s="37" t="s">
        <v>89</v>
      </c>
      <c r="C36" s="37" t="s">
        <v>90</v>
      </c>
      <c r="D36" s="37" t="s">
        <v>87</v>
      </c>
      <c r="E36" s="37" t="s">
        <v>91</v>
      </c>
      <c r="F36" s="37" t="s">
        <v>92</v>
      </c>
      <c r="G36" s="37" t="s">
        <v>93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s="24" customFormat="1" ht="14.25">
      <c r="A37" s="21">
        <v>1</v>
      </c>
      <c r="B37" s="21" t="s">
        <v>46</v>
      </c>
      <c r="C37" s="22">
        <v>18</v>
      </c>
      <c r="D37" s="22">
        <v>35</v>
      </c>
      <c r="E37" s="22">
        <v>1424.1</v>
      </c>
      <c r="F37" s="22">
        <v>1319.3</v>
      </c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s="24" customFormat="1" ht="14.25">
      <c r="A38" s="21">
        <v>2</v>
      </c>
      <c r="B38" s="21" t="s">
        <v>50</v>
      </c>
      <c r="C38" s="22">
        <v>8</v>
      </c>
      <c r="D38" s="22">
        <v>21</v>
      </c>
      <c r="E38" s="22">
        <v>569.1</v>
      </c>
      <c r="F38" s="22">
        <v>517.9</v>
      </c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s="24" customFormat="1" ht="14.25">
      <c r="A39" s="21">
        <v>3</v>
      </c>
      <c r="B39" s="21" t="s">
        <v>49</v>
      </c>
      <c r="C39" s="22">
        <v>4</v>
      </c>
      <c r="D39" s="22">
        <v>8</v>
      </c>
      <c r="E39" s="22">
        <v>242.4</v>
      </c>
      <c r="F39" s="22">
        <v>217.2</v>
      </c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s="24" customFormat="1" ht="14.25">
      <c r="A40" s="21">
        <v>4</v>
      </c>
      <c r="B40" s="21" t="s">
        <v>51</v>
      </c>
      <c r="C40" s="22">
        <v>8</v>
      </c>
      <c r="D40" s="22">
        <v>20</v>
      </c>
      <c r="E40" s="22">
        <v>578.5</v>
      </c>
      <c r="F40" s="22">
        <v>526.7</v>
      </c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s="27" customFormat="1" ht="14.25">
      <c r="A41" s="21">
        <v>5</v>
      </c>
      <c r="B41" s="21" t="s">
        <v>34</v>
      </c>
      <c r="C41" s="22">
        <v>90</v>
      </c>
      <c r="D41" s="22">
        <v>195</v>
      </c>
      <c r="E41" s="22">
        <v>5473.8</v>
      </c>
      <c r="F41" s="22">
        <v>4901.3</v>
      </c>
      <c r="G41" s="22"/>
      <c r="H41" s="2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27" customFormat="1" ht="14.25">
      <c r="A42" s="21">
        <v>6</v>
      </c>
      <c r="B42" s="21" t="s">
        <v>33</v>
      </c>
      <c r="C42" s="22">
        <v>54</v>
      </c>
      <c r="D42" s="22">
        <v>134</v>
      </c>
      <c r="E42" s="22">
        <v>3997.9</v>
      </c>
      <c r="F42" s="22">
        <v>3514.1</v>
      </c>
      <c r="G42" s="22"/>
      <c r="H42" s="2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s="27" customFormat="1" ht="14.25">
      <c r="A43" s="21">
        <v>7</v>
      </c>
      <c r="B43" s="21" t="s">
        <v>35</v>
      </c>
      <c r="C43" s="22">
        <v>12</v>
      </c>
      <c r="D43" s="22">
        <v>22</v>
      </c>
      <c r="E43" s="22">
        <v>889.7</v>
      </c>
      <c r="F43" s="22">
        <v>812.8</v>
      </c>
      <c r="G43" s="22"/>
      <c r="H43" s="2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s="27" customFormat="1" ht="14.25">
      <c r="A44" s="21">
        <v>8</v>
      </c>
      <c r="B44" s="21" t="s">
        <v>37</v>
      </c>
      <c r="C44" s="22">
        <v>8</v>
      </c>
      <c r="D44" s="22">
        <v>17</v>
      </c>
      <c r="E44" s="22">
        <v>551.4</v>
      </c>
      <c r="F44" s="22">
        <v>499.8</v>
      </c>
      <c r="G44" s="22"/>
      <c r="H44" s="2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27" customFormat="1" ht="14.25">
      <c r="A45" s="21">
        <v>9</v>
      </c>
      <c r="B45" s="21" t="s">
        <v>36</v>
      </c>
      <c r="C45" s="22">
        <v>8</v>
      </c>
      <c r="D45" s="22">
        <v>17</v>
      </c>
      <c r="E45" s="22">
        <v>558.9</v>
      </c>
      <c r="F45" s="22">
        <v>558.9</v>
      </c>
      <c r="G45" s="22"/>
      <c r="H45" s="2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27" customFormat="1" ht="14.25">
      <c r="A46" s="21">
        <v>10</v>
      </c>
      <c r="B46" s="21" t="s">
        <v>38</v>
      </c>
      <c r="C46" s="22">
        <v>114</v>
      </c>
      <c r="D46" s="22">
        <v>163</v>
      </c>
      <c r="E46" s="22">
        <v>9036.2</v>
      </c>
      <c r="F46" s="22">
        <v>6791</v>
      </c>
      <c r="G46" s="22">
        <v>1887.5</v>
      </c>
      <c r="H46" s="2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27" customFormat="1" ht="14.25">
      <c r="A47" s="21">
        <v>11</v>
      </c>
      <c r="B47" s="21" t="s">
        <v>39</v>
      </c>
      <c r="C47" s="22">
        <v>34</v>
      </c>
      <c r="D47" s="22">
        <v>67</v>
      </c>
      <c r="E47" s="22">
        <v>5697.96</v>
      </c>
      <c r="F47" s="22">
        <v>2777.3</v>
      </c>
      <c r="G47" s="22">
        <v>1440.98</v>
      </c>
      <c r="H47" s="2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27" customFormat="1" ht="14.25">
      <c r="A48" s="21">
        <v>12</v>
      </c>
      <c r="B48" s="21" t="s">
        <v>74</v>
      </c>
      <c r="C48" s="22">
        <v>48</v>
      </c>
      <c r="D48" s="22">
        <v>98</v>
      </c>
      <c r="E48" s="22">
        <v>2998.7</v>
      </c>
      <c r="F48" s="22">
        <v>2711</v>
      </c>
      <c r="G48" s="22">
        <v>173.3</v>
      </c>
      <c r="H48" s="2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27" customFormat="1" ht="14.25">
      <c r="A49" s="21">
        <v>13</v>
      </c>
      <c r="B49" s="21" t="s">
        <v>75</v>
      </c>
      <c r="C49" s="22">
        <v>54</v>
      </c>
      <c r="D49" s="22">
        <v>127</v>
      </c>
      <c r="E49" s="22">
        <v>3895.1</v>
      </c>
      <c r="F49" s="22">
        <v>3464.9</v>
      </c>
      <c r="G49" s="22"/>
      <c r="H49" s="2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24" customFormat="1" ht="14.25">
      <c r="A50" s="21">
        <v>14</v>
      </c>
      <c r="B50" s="21" t="s">
        <v>78</v>
      </c>
      <c r="C50" s="22">
        <v>60</v>
      </c>
      <c r="D50" s="22">
        <v>90</v>
      </c>
      <c r="E50" s="22">
        <v>3549.8</v>
      </c>
      <c r="F50" s="22">
        <v>3264.14</v>
      </c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s="24" customFormat="1" ht="14.25">
      <c r="A51" s="21">
        <v>15</v>
      </c>
      <c r="B51" s="28" t="s">
        <v>79</v>
      </c>
      <c r="C51" s="22">
        <v>6</v>
      </c>
      <c r="D51" s="22">
        <v>11</v>
      </c>
      <c r="E51" s="22">
        <v>308.4</v>
      </c>
      <c r="F51" s="22">
        <v>308.4</v>
      </c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s="24" customFormat="1" ht="14.25">
      <c r="A52" s="21">
        <v>16</v>
      </c>
      <c r="B52" s="28" t="s">
        <v>80</v>
      </c>
      <c r="C52" s="22">
        <v>88</v>
      </c>
      <c r="D52" s="22">
        <v>147</v>
      </c>
      <c r="E52" s="22">
        <v>4865.7</v>
      </c>
      <c r="F52" s="22">
        <v>4299.3</v>
      </c>
      <c r="G52" s="22">
        <v>107.6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s="24" customFormat="1" ht="14.25">
      <c r="A53" s="21">
        <v>17</v>
      </c>
      <c r="B53" s="28" t="s">
        <v>81</v>
      </c>
      <c r="C53" s="22">
        <v>10</v>
      </c>
      <c r="D53" s="22">
        <v>13</v>
      </c>
      <c r="E53" s="22">
        <v>917.8</v>
      </c>
      <c r="F53" s="22">
        <v>622.7</v>
      </c>
      <c r="G53" s="22">
        <v>221.5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s="24" customFormat="1" ht="14.25">
      <c r="A54" s="21">
        <v>18</v>
      </c>
      <c r="B54" s="28" t="s">
        <v>82</v>
      </c>
      <c r="C54" s="22">
        <v>18</v>
      </c>
      <c r="D54" s="22">
        <v>49</v>
      </c>
      <c r="E54" s="22">
        <v>1384.4</v>
      </c>
      <c r="F54" s="22">
        <v>1281.5</v>
      </c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s="24" customFormat="1" ht="14.25">
      <c r="A55" s="21">
        <v>19</v>
      </c>
      <c r="B55" s="28" t="s">
        <v>1180</v>
      </c>
      <c r="C55" s="22"/>
      <c r="D55" s="22">
        <v>62</v>
      </c>
      <c r="E55" s="22"/>
      <c r="F55" s="22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s="24" customFormat="1" ht="14.25">
      <c r="A56" s="21"/>
      <c r="B56" s="28" t="s">
        <v>1181</v>
      </c>
      <c r="C56" s="22"/>
      <c r="D56" s="22">
        <v>134</v>
      </c>
      <c r="E56" s="22"/>
      <c r="F56" s="22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s="24" customFormat="1" ht="14.25">
      <c r="A57" s="21"/>
      <c r="B57" s="28" t="s">
        <v>1182</v>
      </c>
      <c r="C57" s="22"/>
      <c r="D57" s="22">
        <v>108</v>
      </c>
      <c r="E57" s="22"/>
      <c r="F57" s="22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s="4" customFormat="1" ht="15">
      <c r="A58" s="29"/>
      <c r="B58" s="29" t="s">
        <v>41</v>
      </c>
      <c r="C58" s="34">
        <f>SUM(C37:C54)</f>
        <v>642</v>
      </c>
      <c r="D58" s="34">
        <f>SUM(D37:D57)</f>
        <v>1538</v>
      </c>
      <c r="E58" s="34">
        <f>SUM(E37:E54)</f>
        <v>46939.86000000001</v>
      </c>
      <c r="F58" s="34">
        <f>SUM(F37:F54)</f>
        <v>38388.24</v>
      </c>
      <c r="G58" s="34">
        <f>SUM(G37:G54)</f>
        <v>3830.88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ht="12.75">
      <c r="B59" s="40" t="s">
        <v>97</v>
      </c>
    </row>
    <row r="62" spans="1:7" ht="15">
      <c r="A62" s="167" t="s">
        <v>94</v>
      </c>
      <c r="B62" s="167"/>
      <c r="C62" s="167"/>
      <c r="D62" s="167"/>
      <c r="E62" s="167"/>
      <c r="F62" s="167"/>
      <c r="G62" s="167"/>
    </row>
    <row r="63" spans="1:7" ht="15.75">
      <c r="A63" s="7"/>
      <c r="B63" s="7"/>
      <c r="C63" s="30"/>
      <c r="D63" s="30"/>
      <c r="E63" s="39"/>
      <c r="F63" s="39"/>
      <c r="G63" s="39"/>
    </row>
    <row r="64" spans="3:7" ht="12.75">
      <c r="C64" s="31"/>
      <c r="D64" s="31"/>
      <c r="G64" s="25" t="s">
        <v>96</v>
      </c>
    </row>
    <row r="65" spans="1:7" ht="45">
      <c r="A65" s="36" t="s">
        <v>88</v>
      </c>
      <c r="B65" s="37" t="s">
        <v>89</v>
      </c>
      <c r="C65" s="37" t="s">
        <v>90</v>
      </c>
      <c r="D65" s="37" t="s">
        <v>87</v>
      </c>
      <c r="E65" s="37" t="s">
        <v>91</v>
      </c>
      <c r="F65" s="37" t="s">
        <v>93</v>
      </c>
      <c r="G65" s="37" t="s">
        <v>92</v>
      </c>
    </row>
    <row r="66" spans="1:7" ht="14.25">
      <c r="A66" s="21">
        <v>1</v>
      </c>
      <c r="B66" s="21" t="s">
        <v>46</v>
      </c>
      <c r="C66" s="22">
        <v>18</v>
      </c>
      <c r="D66" s="22">
        <v>35</v>
      </c>
      <c r="E66" s="22">
        <v>1424.1</v>
      </c>
      <c r="F66" s="22">
        <v>1319.3</v>
      </c>
      <c r="G66" s="22"/>
    </row>
    <row r="67" spans="1:7" ht="14.25">
      <c r="A67" s="21">
        <v>2</v>
      </c>
      <c r="B67" s="21" t="s">
        <v>50</v>
      </c>
      <c r="C67" s="22">
        <v>8</v>
      </c>
      <c r="D67" s="22">
        <v>21</v>
      </c>
      <c r="E67" s="22">
        <v>569.1</v>
      </c>
      <c r="F67" s="22">
        <v>517.9</v>
      </c>
      <c r="G67" s="22"/>
    </row>
    <row r="68" spans="1:7" ht="14.25">
      <c r="A68" s="21">
        <v>3</v>
      </c>
      <c r="B68" s="21" t="s">
        <v>49</v>
      </c>
      <c r="C68" s="22">
        <v>4</v>
      </c>
      <c r="D68" s="22">
        <v>8</v>
      </c>
      <c r="E68" s="22">
        <v>242.4</v>
      </c>
      <c r="F68" s="22">
        <v>217.2</v>
      </c>
      <c r="G68" s="22"/>
    </row>
    <row r="69" spans="1:7" ht="14.25">
      <c r="A69" s="21">
        <v>4</v>
      </c>
      <c r="B69" s="21" t="s">
        <v>51</v>
      </c>
      <c r="C69" s="22">
        <v>8</v>
      </c>
      <c r="D69" s="22">
        <v>20</v>
      </c>
      <c r="E69" s="22">
        <v>578.5</v>
      </c>
      <c r="F69" s="22">
        <v>526.7</v>
      </c>
      <c r="G69" s="22"/>
    </row>
    <row r="70" spans="1:7" ht="14.25">
      <c r="A70" s="21">
        <v>7</v>
      </c>
      <c r="B70" s="21" t="s">
        <v>35</v>
      </c>
      <c r="C70" s="22">
        <v>12</v>
      </c>
      <c r="D70" s="22">
        <v>22</v>
      </c>
      <c r="E70" s="22">
        <v>889.7</v>
      </c>
      <c r="F70" s="22">
        <v>812.8</v>
      </c>
      <c r="G70" s="22"/>
    </row>
    <row r="71" spans="1:7" ht="14.25">
      <c r="A71" s="21">
        <v>8</v>
      </c>
      <c r="B71" s="21" t="s">
        <v>37</v>
      </c>
      <c r="C71" s="22">
        <v>8</v>
      </c>
      <c r="D71" s="22">
        <v>17</v>
      </c>
      <c r="E71" s="22">
        <v>551.4</v>
      </c>
      <c r="F71" s="22">
        <v>499.8</v>
      </c>
      <c r="G71" s="22"/>
    </row>
    <row r="72" spans="1:7" ht="14.25">
      <c r="A72" s="21">
        <v>9</v>
      </c>
      <c r="B72" s="21" t="s">
        <v>36</v>
      </c>
      <c r="C72" s="22">
        <v>8</v>
      </c>
      <c r="D72" s="22">
        <v>17</v>
      </c>
      <c r="E72" s="22">
        <v>558.9</v>
      </c>
      <c r="F72" s="22">
        <v>558.9</v>
      </c>
      <c r="G72" s="22"/>
    </row>
    <row r="73" spans="1:7" ht="14.25">
      <c r="A73" s="21">
        <v>11</v>
      </c>
      <c r="B73" s="21" t="s">
        <v>39</v>
      </c>
      <c r="C73" s="22">
        <v>34</v>
      </c>
      <c r="D73" s="22">
        <v>67</v>
      </c>
      <c r="E73" s="22">
        <v>5697.96</v>
      </c>
      <c r="F73" s="22">
        <v>2777.3</v>
      </c>
      <c r="G73" s="22">
        <v>1440.98</v>
      </c>
    </row>
    <row r="74" spans="1:7" ht="14.25">
      <c r="A74" s="21">
        <v>12</v>
      </c>
      <c r="B74" s="21" t="s">
        <v>74</v>
      </c>
      <c r="C74" s="22">
        <v>48</v>
      </c>
      <c r="D74" s="22">
        <v>98</v>
      </c>
      <c r="E74" s="22">
        <v>2998.7</v>
      </c>
      <c r="F74" s="22">
        <v>2711</v>
      </c>
      <c r="G74" s="22">
        <v>173.3</v>
      </c>
    </row>
    <row r="75" spans="1:7" ht="14.25">
      <c r="A75" s="21">
        <v>14</v>
      </c>
      <c r="B75" s="21" t="s">
        <v>78</v>
      </c>
      <c r="C75" s="22">
        <v>60</v>
      </c>
      <c r="D75" s="22">
        <v>90</v>
      </c>
      <c r="E75" s="22">
        <v>3549.8</v>
      </c>
      <c r="F75" s="22">
        <v>3264.14</v>
      </c>
      <c r="G75" s="22"/>
    </row>
    <row r="76" spans="1:7" ht="14.25">
      <c r="A76" s="21">
        <v>16</v>
      </c>
      <c r="B76" s="28" t="s">
        <v>80</v>
      </c>
      <c r="C76" s="22">
        <v>88</v>
      </c>
      <c r="D76" s="22">
        <v>147</v>
      </c>
      <c r="E76" s="22">
        <v>4865.7</v>
      </c>
      <c r="F76" s="22">
        <v>4299.3</v>
      </c>
      <c r="G76" s="22">
        <v>107.6</v>
      </c>
    </row>
    <row r="77" spans="1:7" ht="14.25">
      <c r="A77" s="21">
        <v>17</v>
      </c>
      <c r="B77" s="28" t="s">
        <v>81</v>
      </c>
      <c r="C77" s="22">
        <v>10</v>
      </c>
      <c r="D77" s="22">
        <v>13</v>
      </c>
      <c r="E77" s="22">
        <v>917.8</v>
      </c>
      <c r="F77" s="22">
        <v>622.7</v>
      </c>
      <c r="G77" s="22">
        <v>221.5</v>
      </c>
    </row>
    <row r="78" spans="1:7" ht="15">
      <c r="A78" s="29"/>
      <c r="B78" s="29" t="s">
        <v>41</v>
      </c>
      <c r="C78" s="34">
        <f>SUM(C66:C77)</f>
        <v>306</v>
      </c>
      <c r="D78" s="34">
        <f>SUM(D66:D77)</f>
        <v>555</v>
      </c>
      <c r="E78" s="34">
        <f>SUM(E66:E77)</f>
        <v>22844.059999999998</v>
      </c>
      <c r="F78" s="34">
        <f>SUM(F66:F77)</f>
        <v>18127.04</v>
      </c>
      <c r="G78" s="34">
        <f>SUM(G66:G77)</f>
        <v>1943.3799999999999</v>
      </c>
    </row>
    <row r="79" ht="12.75">
      <c r="B79" s="40" t="s">
        <v>97</v>
      </c>
    </row>
  </sheetData>
  <sheetProtection/>
  <mergeCells count="2">
    <mergeCell ref="A33:G33"/>
    <mergeCell ref="A62:G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4"/>
  <sheetViews>
    <sheetView workbookViewId="0" topLeftCell="A349">
      <selection activeCell="W351" sqref="W351"/>
    </sheetView>
  </sheetViews>
  <sheetFormatPr defaultColWidth="9.140625" defaultRowHeight="12.75"/>
  <cols>
    <col min="1" max="1" width="11.7109375" style="52" bestFit="1" customWidth="1"/>
    <col min="2" max="2" width="7.00390625" style="91" bestFit="1" customWidth="1"/>
    <col min="3" max="3" width="8.00390625" style="52" bestFit="1" customWidth="1"/>
    <col min="4" max="4" width="7.7109375" style="52" hidden="1" customWidth="1"/>
    <col min="5" max="5" width="8.57421875" style="52" customWidth="1"/>
    <col min="6" max="6" width="8.8515625" style="52" hidden="1" customWidth="1"/>
    <col min="7" max="7" width="7.7109375" style="52" hidden="1" customWidth="1"/>
    <col min="8" max="8" width="8.28125" style="52" hidden="1" customWidth="1"/>
    <col min="9" max="10" width="8.140625" style="52" hidden="1" customWidth="1"/>
    <col min="11" max="11" width="8.28125" style="52" hidden="1" customWidth="1"/>
    <col min="12" max="12" width="8.00390625" style="52" hidden="1" customWidth="1"/>
    <col min="13" max="13" width="8.140625" style="52" hidden="1" customWidth="1"/>
    <col min="14" max="14" width="8.140625" style="44" hidden="1" customWidth="1"/>
    <col min="15" max="15" width="7.57421875" style="44" hidden="1" customWidth="1"/>
    <col min="16" max="16" width="8.00390625" style="44" hidden="1" customWidth="1"/>
    <col min="17" max="17" width="7.57421875" style="44" hidden="1" customWidth="1"/>
    <col min="18" max="18" width="7.421875" style="44" hidden="1" customWidth="1"/>
    <col min="19" max="19" width="8.140625" style="44" hidden="1" customWidth="1"/>
    <col min="20" max="20" width="7.57421875" style="44" hidden="1" customWidth="1"/>
    <col min="21" max="21" width="7.8515625" style="44" hidden="1" customWidth="1"/>
    <col min="22" max="22" width="8.7109375" style="44" bestFit="1" customWidth="1"/>
    <col min="23" max="23" width="9.140625" style="44" customWidth="1"/>
    <col min="24" max="24" width="8.7109375" style="92" bestFit="1" customWidth="1"/>
    <col min="25" max="25" width="9.140625" style="93" customWidth="1"/>
    <col min="26" max="26" width="34.140625" style="44" bestFit="1" customWidth="1"/>
    <col min="27" max="59" width="9.140625" style="44" customWidth="1"/>
    <col min="60" max="16384" width="9.140625" style="52" customWidth="1"/>
  </cols>
  <sheetData>
    <row r="1" spans="1:26" ht="12.75" customHeight="1">
      <c r="A1" s="178" t="s">
        <v>1125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ht="49.5" customHeight="1">
      <c r="A2" s="172" t="s">
        <v>1127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12.75" customHeight="1">
      <c r="A3" s="169" t="s">
        <v>164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1"/>
      <c r="Z3" s="173" t="s">
        <v>163</v>
      </c>
    </row>
    <row r="4" spans="1:26" s="44" customFormat="1" ht="28.5" customHeight="1">
      <c r="A4" s="173" t="s">
        <v>154</v>
      </c>
      <c r="B4" s="179" t="s">
        <v>155</v>
      </c>
      <c r="C4" s="180"/>
      <c r="D4" s="180"/>
      <c r="E4" s="18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179" t="s">
        <v>159</v>
      </c>
      <c r="W4" s="181"/>
      <c r="X4" s="179" t="s">
        <v>162</v>
      </c>
      <c r="Y4" s="181"/>
      <c r="Z4" s="182"/>
    </row>
    <row r="5" spans="1:59" s="53" customFormat="1" ht="56.25">
      <c r="A5" s="174"/>
      <c r="B5" s="36" t="s">
        <v>156</v>
      </c>
      <c r="C5" s="36" t="s">
        <v>157</v>
      </c>
      <c r="D5" s="36"/>
      <c r="E5" s="36" t="s">
        <v>158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 t="s">
        <v>160</v>
      </c>
      <c r="W5" s="36" t="s">
        <v>161</v>
      </c>
      <c r="X5" s="51" t="s">
        <v>160</v>
      </c>
      <c r="Y5" s="37" t="s">
        <v>161</v>
      </c>
      <c r="Z5" s="174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26" ht="11.25">
      <c r="A6" s="43" t="s">
        <v>103</v>
      </c>
      <c r="B6" s="48">
        <v>65</v>
      </c>
      <c r="C6" s="48">
        <v>1424.1</v>
      </c>
      <c r="D6" s="48">
        <v>1319.3</v>
      </c>
      <c r="E6" s="48">
        <v>104.8</v>
      </c>
      <c r="F6" s="48"/>
      <c r="G6" s="48"/>
      <c r="H6" s="48">
        <v>1319.3</v>
      </c>
      <c r="I6" s="48">
        <v>1319.3</v>
      </c>
      <c r="J6" s="48">
        <v>1319.3</v>
      </c>
      <c r="K6" s="48">
        <v>1319.3</v>
      </c>
      <c r="L6" s="48">
        <v>1319.3</v>
      </c>
      <c r="M6" s="43"/>
      <c r="V6" s="54">
        <v>1</v>
      </c>
      <c r="W6" s="55" t="s">
        <v>119</v>
      </c>
      <c r="X6" s="56"/>
      <c r="Y6" s="57"/>
      <c r="Z6" s="58" t="s">
        <v>118</v>
      </c>
    </row>
    <row r="7" spans="1:26" ht="11.25">
      <c r="A7" s="42"/>
      <c r="B7" s="59"/>
      <c r="C7" s="42"/>
      <c r="D7" s="42"/>
      <c r="E7" s="42"/>
      <c r="F7" s="50"/>
      <c r="G7" s="50"/>
      <c r="H7" s="50">
        <f>SUM(H6)</f>
        <v>1319.3</v>
      </c>
      <c r="I7" s="50">
        <f>SUM(I6)</f>
        <v>1319.3</v>
      </c>
      <c r="J7" s="50">
        <f>SUM(J6)</f>
        <v>1319.3</v>
      </c>
      <c r="K7" s="50">
        <f>SUM(K6)</f>
        <v>1319.3</v>
      </c>
      <c r="L7" s="50">
        <f>SUM(L6)</f>
        <v>1319.3</v>
      </c>
      <c r="M7" s="60"/>
      <c r="V7" s="61">
        <v>2</v>
      </c>
      <c r="W7" s="62" t="s">
        <v>121</v>
      </c>
      <c r="X7" s="63"/>
      <c r="Y7" s="64"/>
      <c r="Z7" s="65" t="s">
        <v>120</v>
      </c>
    </row>
    <row r="8" spans="6:59" s="9" customFormat="1" ht="11.25">
      <c r="F8" s="66"/>
      <c r="G8" s="66"/>
      <c r="H8" s="66"/>
      <c r="I8" s="66"/>
      <c r="J8" s="66"/>
      <c r="K8" s="66"/>
      <c r="L8" s="66"/>
      <c r="M8" s="67"/>
      <c r="N8" s="10"/>
      <c r="O8" s="10"/>
      <c r="P8" s="10"/>
      <c r="Q8" s="10"/>
      <c r="R8" s="10"/>
      <c r="S8" s="10"/>
      <c r="T8" s="10"/>
      <c r="U8" s="10"/>
      <c r="V8" s="61">
        <v>3</v>
      </c>
      <c r="W8" s="62" t="s">
        <v>123</v>
      </c>
      <c r="X8" s="63"/>
      <c r="Y8" s="64"/>
      <c r="Z8" s="65" t="s">
        <v>122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26" ht="11.25">
      <c r="A9" s="42"/>
      <c r="B9" s="42"/>
      <c r="C9" s="42"/>
      <c r="D9" s="42"/>
      <c r="E9" s="42"/>
      <c r="F9" s="68"/>
      <c r="G9" s="68"/>
      <c r="H9" s="68">
        <v>517.3</v>
      </c>
      <c r="I9" s="68">
        <v>517.3</v>
      </c>
      <c r="J9" s="68">
        <v>517.3</v>
      </c>
      <c r="K9" s="68">
        <v>517.3</v>
      </c>
      <c r="L9" s="68">
        <v>517.3</v>
      </c>
      <c r="M9" s="42">
        <v>0</v>
      </c>
      <c r="V9" s="61">
        <v>4</v>
      </c>
      <c r="W9" s="62" t="s">
        <v>125</v>
      </c>
      <c r="X9" s="63"/>
      <c r="Y9" s="64"/>
      <c r="Z9" s="65" t="s">
        <v>124</v>
      </c>
    </row>
    <row r="10" spans="1:26" ht="11.25">
      <c r="A10" s="42"/>
      <c r="B10" s="42"/>
      <c r="C10" s="42"/>
      <c r="D10" s="42"/>
      <c r="E10" s="42"/>
      <c r="F10" s="68"/>
      <c r="G10" s="68"/>
      <c r="H10" s="68">
        <v>217.2</v>
      </c>
      <c r="I10" s="68">
        <v>217.2</v>
      </c>
      <c r="J10" s="68">
        <v>217.2</v>
      </c>
      <c r="K10" s="68">
        <v>217.2</v>
      </c>
      <c r="L10" s="68">
        <v>217.2</v>
      </c>
      <c r="M10" s="42"/>
      <c r="V10" s="61">
        <v>5</v>
      </c>
      <c r="W10" s="62" t="s">
        <v>127</v>
      </c>
      <c r="X10" s="63"/>
      <c r="Y10" s="64"/>
      <c r="Z10" s="65" t="s">
        <v>126</v>
      </c>
    </row>
    <row r="11" spans="6:59" s="42" customFormat="1" ht="11.25">
      <c r="F11" s="68"/>
      <c r="G11" s="68"/>
      <c r="H11" s="68">
        <v>526.7</v>
      </c>
      <c r="I11" s="68">
        <v>526.7</v>
      </c>
      <c r="J11" s="68">
        <v>526.7</v>
      </c>
      <c r="K11" s="68">
        <v>526.7</v>
      </c>
      <c r="L11" s="68">
        <v>526.7</v>
      </c>
      <c r="N11" s="44"/>
      <c r="O11" s="44"/>
      <c r="P11" s="44"/>
      <c r="Q11" s="44"/>
      <c r="R11" s="44"/>
      <c r="S11" s="44"/>
      <c r="T11" s="44"/>
      <c r="U11" s="44"/>
      <c r="V11" s="61">
        <v>6</v>
      </c>
      <c r="W11" s="62" t="s">
        <v>129</v>
      </c>
      <c r="X11" s="63"/>
      <c r="Y11" s="64"/>
      <c r="Z11" s="65" t="s">
        <v>128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</row>
    <row r="12" spans="6:59" s="42" customFormat="1" ht="11.25">
      <c r="F12" s="49"/>
      <c r="G12" s="49"/>
      <c r="H12" s="49">
        <f>SUM(H9:H11)</f>
        <v>1261.2</v>
      </c>
      <c r="I12" s="49">
        <f>SUM(I9:I11)</f>
        <v>1261.2</v>
      </c>
      <c r="J12" s="49">
        <f>SUM(J9:J11)</f>
        <v>1261.2</v>
      </c>
      <c r="K12" s="49">
        <f>SUM(K9:K11)</f>
        <v>1261.2</v>
      </c>
      <c r="L12" s="49">
        <f>SUM(L9:L11)</f>
        <v>1261.2</v>
      </c>
      <c r="M12" s="9"/>
      <c r="N12" s="44"/>
      <c r="O12" s="44"/>
      <c r="P12" s="44"/>
      <c r="Q12" s="44"/>
      <c r="R12" s="44"/>
      <c r="S12" s="44"/>
      <c r="T12" s="44"/>
      <c r="U12" s="44"/>
      <c r="V12" s="61">
        <v>7</v>
      </c>
      <c r="W12" s="62" t="s">
        <v>131</v>
      </c>
      <c r="X12" s="63"/>
      <c r="Y12" s="64"/>
      <c r="Z12" s="65" t="s">
        <v>130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</row>
    <row r="13" spans="1:26" ht="11.25">
      <c r="A13" s="42"/>
      <c r="B13" s="42"/>
      <c r="C13" s="42"/>
      <c r="D13" s="42"/>
      <c r="E13" s="42"/>
      <c r="F13" s="42">
        <v>0</v>
      </c>
      <c r="G13" s="42">
        <v>1273.2</v>
      </c>
      <c r="H13" s="42">
        <v>4901.3</v>
      </c>
      <c r="I13" s="42">
        <v>4901.3</v>
      </c>
      <c r="J13" s="42">
        <v>4901.3</v>
      </c>
      <c r="K13" s="42">
        <v>4901.3</v>
      </c>
      <c r="L13" s="42">
        <v>4901.3</v>
      </c>
      <c r="M13" s="42">
        <v>4901.3</v>
      </c>
      <c r="N13" s="42">
        <v>396</v>
      </c>
      <c r="O13" s="42">
        <v>640</v>
      </c>
      <c r="P13" s="42">
        <v>90</v>
      </c>
      <c r="Q13" s="42">
        <v>288</v>
      </c>
      <c r="R13" s="42">
        <v>90</v>
      </c>
      <c r="S13" s="42">
        <v>288</v>
      </c>
      <c r="T13" s="42">
        <v>90</v>
      </c>
      <c r="U13" s="42">
        <v>288</v>
      </c>
      <c r="V13" s="61">
        <v>8</v>
      </c>
      <c r="W13" s="62" t="s">
        <v>133</v>
      </c>
      <c r="X13" s="63"/>
      <c r="Y13" s="64"/>
      <c r="Z13" s="65" t="s">
        <v>132</v>
      </c>
    </row>
    <row r="14" spans="1:26" ht="11.25">
      <c r="A14" s="42"/>
      <c r="B14" s="59"/>
      <c r="C14" s="42"/>
      <c r="D14" s="42"/>
      <c r="E14" s="42"/>
      <c r="F14" s="42">
        <v>0</v>
      </c>
      <c r="G14" s="42">
        <v>529.3</v>
      </c>
      <c r="H14" s="42">
        <v>3474</v>
      </c>
      <c r="I14" s="42">
        <v>3474</v>
      </c>
      <c r="J14" s="42">
        <v>3474</v>
      </c>
      <c r="K14" s="42">
        <v>3474</v>
      </c>
      <c r="L14" s="42">
        <v>3474</v>
      </c>
      <c r="M14" s="42">
        <v>3474</v>
      </c>
      <c r="N14" s="42">
        <v>201.08</v>
      </c>
      <c r="O14" s="42">
        <v>540</v>
      </c>
      <c r="P14" s="42">
        <v>35</v>
      </c>
      <c r="Q14" s="42">
        <v>162</v>
      </c>
      <c r="R14" s="42">
        <v>35</v>
      </c>
      <c r="S14" s="42">
        <v>162</v>
      </c>
      <c r="T14" s="42">
        <v>35</v>
      </c>
      <c r="U14" s="42">
        <v>162</v>
      </c>
      <c r="V14" s="61">
        <v>9</v>
      </c>
      <c r="W14" s="62" t="s">
        <v>135</v>
      </c>
      <c r="X14" s="63"/>
      <c r="Y14" s="64"/>
      <c r="Z14" s="65" t="s">
        <v>134</v>
      </c>
    </row>
    <row r="15" spans="6:59" s="42" customFormat="1" ht="11.25">
      <c r="F15" s="42">
        <v>0</v>
      </c>
      <c r="G15" s="42">
        <v>0</v>
      </c>
      <c r="H15" s="42">
        <v>817.6</v>
      </c>
      <c r="I15" s="42">
        <v>817.6</v>
      </c>
      <c r="J15" s="42">
        <v>817.6</v>
      </c>
      <c r="K15" s="42">
        <v>817.6</v>
      </c>
      <c r="L15" s="42">
        <v>817.6</v>
      </c>
      <c r="M15" s="42">
        <v>0</v>
      </c>
      <c r="N15" s="42">
        <v>230.6</v>
      </c>
      <c r="O15" s="42">
        <v>120</v>
      </c>
      <c r="P15" s="42">
        <v>42</v>
      </c>
      <c r="Q15" s="42">
        <v>72</v>
      </c>
      <c r="R15" s="42">
        <v>42</v>
      </c>
      <c r="S15" s="42">
        <v>72</v>
      </c>
      <c r="T15" s="42">
        <v>42</v>
      </c>
      <c r="U15" s="42">
        <v>72</v>
      </c>
      <c r="V15" s="61">
        <v>10</v>
      </c>
      <c r="W15" s="62" t="s">
        <v>137</v>
      </c>
      <c r="X15" s="63"/>
      <c r="Y15" s="64"/>
      <c r="Z15" s="65" t="s">
        <v>136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</row>
    <row r="16" spans="6:59" s="42" customFormat="1" ht="11.25">
      <c r="F16" s="42">
        <v>0</v>
      </c>
      <c r="G16" s="42">
        <v>0</v>
      </c>
      <c r="H16" s="42">
        <v>499.8</v>
      </c>
      <c r="I16" s="42">
        <v>499.8</v>
      </c>
      <c r="J16" s="42">
        <v>499.8</v>
      </c>
      <c r="K16" s="42">
        <v>499.8</v>
      </c>
      <c r="L16" s="42">
        <v>499.8</v>
      </c>
      <c r="M16" s="42">
        <v>499.8</v>
      </c>
      <c r="N16" s="42">
        <v>165.2</v>
      </c>
      <c r="O16" s="42">
        <v>96</v>
      </c>
      <c r="P16" s="42">
        <v>30</v>
      </c>
      <c r="Q16" s="52">
        <v>36</v>
      </c>
      <c r="R16" s="42">
        <v>30</v>
      </c>
      <c r="S16" s="42">
        <v>36</v>
      </c>
      <c r="T16" s="42">
        <v>30</v>
      </c>
      <c r="U16" s="42">
        <v>36</v>
      </c>
      <c r="V16" s="61">
        <v>11</v>
      </c>
      <c r="W16" s="62" t="s">
        <v>139</v>
      </c>
      <c r="X16" s="63"/>
      <c r="Y16" s="64"/>
      <c r="Z16" s="65" t="s">
        <v>138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</row>
    <row r="17" spans="1:26" ht="11.25">
      <c r="A17" s="42"/>
      <c r="B17" s="42"/>
      <c r="C17" s="42"/>
      <c r="D17" s="42"/>
      <c r="E17" s="42"/>
      <c r="F17" s="42">
        <v>0</v>
      </c>
      <c r="G17" s="42">
        <v>363.4</v>
      </c>
      <c r="H17" s="42">
        <v>558.9</v>
      </c>
      <c r="I17" s="42">
        <v>558.9</v>
      </c>
      <c r="J17" s="42">
        <v>558.9</v>
      </c>
      <c r="K17" s="42">
        <v>558.9</v>
      </c>
      <c r="L17" s="42">
        <v>558.9</v>
      </c>
      <c r="M17" s="42">
        <v>558.9</v>
      </c>
      <c r="N17" s="42">
        <v>173.2</v>
      </c>
      <c r="O17" s="42">
        <v>104</v>
      </c>
      <c r="P17" s="42">
        <v>38</v>
      </c>
      <c r="Q17" s="42">
        <v>44</v>
      </c>
      <c r="R17" s="42">
        <v>38</v>
      </c>
      <c r="S17" s="42">
        <v>44</v>
      </c>
      <c r="T17" s="42">
        <v>38</v>
      </c>
      <c r="U17" s="42">
        <v>44</v>
      </c>
      <c r="V17" s="61">
        <v>12</v>
      </c>
      <c r="W17" s="62" t="s">
        <v>141</v>
      </c>
      <c r="X17" s="63"/>
      <c r="Y17" s="64"/>
      <c r="Z17" s="65" t="s">
        <v>140</v>
      </c>
    </row>
    <row r="18" spans="1:26" ht="11.25">
      <c r="A18" s="42"/>
      <c r="B18" s="42"/>
      <c r="C18" s="42"/>
      <c r="D18" s="42"/>
      <c r="E18" s="42"/>
      <c r="F18" s="42">
        <v>1633</v>
      </c>
      <c r="G18" s="42">
        <v>1834.6</v>
      </c>
      <c r="H18" s="42">
        <v>6738.4</v>
      </c>
      <c r="I18" s="42">
        <v>6738.4</v>
      </c>
      <c r="J18" s="42">
        <v>6738.4</v>
      </c>
      <c r="K18" s="42">
        <v>6738.4</v>
      </c>
      <c r="L18" s="42">
        <v>6738.4</v>
      </c>
      <c r="M18" s="42">
        <v>6738.4</v>
      </c>
      <c r="N18" s="42">
        <v>396</v>
      </c>
      <c r="O18" s="42">
        <v>640</v>
      </c>
      <c r="P18" s="42">
        <v>90</v>
      </c>
      <c r="Q18" s="42">
        <v>288</v>
      </c>
      <c r="R18" s="42">
        <v>90</v>
      </c>
      <c r="S18" s="42">
        <v>288</v>
      </c>
      <c r="T18" s="42">
        <v>90</v>
      </c>
      <c r="U18" s="42">
        <v>288</v>
      </c>
      <c r="V18" s="61">
        <v>13</v>
      </c>
      <c r="W18" s="62" t="s">
        <v>143</v>
      </c>
      <c r="X18" s="63"/>
      <c r="Y18" s="64"/>
      <c r="Z18" s="65" t="s">
        <v>142</v>
      </c>
    </row>
    <row r="19" spans="1:26" ht="11.25">
      <c r="A19" s="42"/>
      <c r="B19" s="42"/>
      <c r="C19" s="42"/>
      <c r="D19" s="42"/>
      <c r="E19" s="42"/>
      <c r="F19" s="42">
        <v>1098.98</v>
      </c>
      <c r="G19" s="42">
        <v>799.5</v>
      </c>
      <c r="H19" s="42">
        <v>4226.88</v>
      </c>
      <c r="I19" s="42">
        <v>4226.88</v>
      </c>
      <c r="J19" s="42">
        <v>4226.88</v>
      </c>
      <c r="K19" s="42">
        <v>4226.88</v>
      </c>
      <c r="L19" s="42">
        <v>4226.88</v>
      </c>
      <c r="M19" s="42">
        <v>4226.88</v>
      </c>
      <c r="N19" s="42">
        <v>302</v>
      </c>
      <c r="O19" s="42">
        <v>576</v>
      </c>
      <c r="P19" s="42">
        <v>60</v>
      </c>
      <c r="Q19" s="42">
        <v>216</v>
      </c>
      <c r="R19" s="42">
        <v>60</v>
      </c>
      <c r="S19" s="42">
        <v>216</v>
      </c>
      <c r="T19" s="42">
        <v>60</v>
      </c>
      <c r="U19" s="42">
        <v>216</v>
      </c>
      <c r="V19" s="61">
        <v>14</v>
      </c>
      <c r="W19" s="62" t="s">
        <v>145</v>
      </c>
      <c r="X19" s="63"/>
      <c r="Y19" s="64"/>
      <c r="Z19" s="65" t="s">
        <v>144</v>
      </c>
    </row>
    <row r="20" spans="1:26" ht="11.25">
      <c r="A20" s="42"/>
      <c r="B20" s="42"/>
      <c r="C20" s="42"/>
      <c r="D20" s="42"/>
      <c r="E20" s="42"/>
      <c r="F20" s="42">
        <v>173.3</v>
      </c>
      <c r="G20" s="42">
        <v>830.2</v>
      </c>
      <c r="H20" s="42">
        <v>2695.7</v>
      </c>
      <c r="I20" s="42">
        <v>2695.7</v>
      </c>
      <c r="J20" s="42">
        <v>2695.7</v>
      </c>
      <c r="K20" s="42">
        <v>2695.7</v>
      </c>
      <c r="L20" s="42">
        <v>2695.7</v>
      </c>
      <c r="M20" s="42">
        <v>2695.7</v>
      </c>
      <c r="N20" s="42"/>
      <c r="O20" s="42"/>
      <c r="P20" s="42"/>
      <c r="Q20" s="42"/>
      <c r="R20" s="42"/>
      <c r="S20" s="42"/>
      <c r="T20" s="42"/>
      <c r="U20" s="42"/>
      <c r="V20" s="61">
        <v>15</v>
      </c>
      <c r="W20" s="62" t="s">
        <v>147</v>
      </c>
      <c r="X20" s="63"/>
      <c r="Y20" s="64"/>
      <c r="Z20" s="65" t="s">
        <v>146</v>
      </c>
    </row>
    <row r="21" spans="1:26" ht="11.25">
      <c r="A21" s="42"/>
      <c r="B21" s="42"/>
      <c r="C21" s="42"/>
      <c r="D21" s="42"/>
      <c r="E21" s="42"/>
      <c r="F21" s="42">
        <v>0</v>
      </c>
      <c r="G21" s="42">
        <v>0</v>
      </c>
      <c r="H21" s="42">
        <v>3464.9</v>
      </c>
      <c r="I21" s="42">
        <v>3464.9</v>
      </c>
      <c r="J21" s="42">
        <v>3464.9</v>
      </c>
      <c r="K21" s="42">
        <v>3464.9</v>
      </c>
      <c r="L21" s="42">
        <v>3464.9</v>
      </c>
      <c r="M21" s="42">
        <v>3464.9</v>
      </c>
      <c r="N21" s="42"/>
      <c r="O21" s="42"/>
      <c r="P21" s="42"/>
      <c r="Q21" s="42"/>
      <c r="R21" s="42"/>
      <c r="S21" s="42"/>
      <c r="T21" s="42"/>
      <c r="U21" s="42"/>
      <c r="V21" s="61">
        <v>16</v>
      </c>
      <c r="W21" s="62" t="s">
        <v>149</v>
      </c>
      <c r="X21" s="63"/>
      <c r="Y21" s="64"/>
      <c r="Z21" s="65" t="s">
        <v>148</v>
      </c>
    </row>
    <row r="22" spans="1:26" ht="11.25">
      <c r="A22" s="42"/>
      <c r="B22" s="42"/>
      <c r="C22" s="42"/>
      <c r="D22" s="42"/>
      <c r="E22" s="42"/>
      <c r="F22" s="42">
        <v>0</v>
      </c>
      <c r="G22" s="42">
        <v>0</v>
      </c>
      <c r="H22" s="42">
        <v>3266.3</v>
      </c>
      <c r="I22" s="42">
        <v>3266.3</v>
      </c>
      <c r="J22" s="42">
        <v>3266.3</v>
      </c>
      <c r="K22" s="42">
        <v>3266.3</v>
      </c>
      <c r="L22" s="42">
        <v>3266.3</v>
      </c>
      <c r="M22" s="42">
        <v>3266.3</v>
      </c>
      <c r="N22" s="42"/>
      <c r="O22" s="42"/>
      <c r="P22" s="42"/>
      <c r="Q22" s="42"/>
      <c r="R22" s="42"/>
      <c r="S22" s="42"/>
      <c r="T22" s="42"/>
      <c r="U22" s="42"/>
      <c r="V22" s="61">
        <v>17</v>
      </c>
      <c r="W22" s="62" t="s">
        <v>151</v>
      </c>
      <c r="X22" s="63"/>
      <c r="Y22" s="64"/>
      <c r="Z22" s="65" t="s">
        <v>150</v>
      </c>
    </row>
    <row r="23" spans="1:26" ht="11.25">
      <c r="A23" s="42"/>
      <c r="B23" s="42"/>
      <c r="C23" s="42"/>
      <c r="D23" s="42"/>
      <c r="E23" s="42"/>
      <c r="F23" s="42">
        <v>0</v>
      </c>
      <c r="G23" s="42">
        <v>0</v>
      </c>
      <c r="H23" s="42">
        <v>0</v>
      </c>
      <c r="I23" s="42">
        <v>0</v>
      </c>
      <c r="J23" s="42">
        <v>308.4</v>
      </c>
      <c r="K23" s="42">
        <v>0</v>
      </c>
      <c r="L23" s="42">
        <v>0</v>
      </c>
      <c r="M23" s="42">
        <v>0</v>
      </c>
      <c r="N23" s="42"/>
      <c r="O23" s="42"/>
      <c r="P23" s="42"/>
      <c r="Q23" s="42"/>
      <c r="R23" s="42"/>
      <c r="S23" s="42"/>
      <c r="T23" s="42"/>
      <c r="U23" s="42"/>
      <c r="V23" s="61">
        <v>18</v>
      </c>
      <c r="W23" s="62" t="s">
        <v>153</v>
      </c>
      <c r="X23" s="63"/>
      <c r="Y23" s="64"/>
      <c r="Z23" s="65" t="s">
        <v>152</v>
      </c>
    </row>
    <row r="24" spans="1:26" ht="14.25" customHeight="1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1:30" ht="11.25">
      <c r="A25" s="42" t="s">
        <v>107</v>
      </c>
      <c r="B25" s="68">
        <v>53</v>
      </c>
      <c r="C25" s="68">
        <f>E25+D25</f>
        <v>569.0999999999999</v>
      </c>
      <c r="D25" s="68">
        <v>517.3</v>
      </c>
      <c r="E25" s="68">
        <v>51.8</v>
      </c>
      <c r="F25" s="42">
        <v>0</v>
      </c>
      <c r="G25" s="42">
        <v>1104.6</v>
      </c>
      <c r="H25" s="42">
        <v>1104.6</v>
      </c>
      <c r="I25" s="42">
        <v>1104.6</v>
      </c>
      <c r="J25" s="42">
        <v>1104.6</v>
      </c>
      <c r="K25" s="42">
        <v>1104.6</v>
      </c>
      <c r="L25" s="42">
        <v>1104.6</v>
      </c>
      <c r="M25" s="42">
        <v>1104.6</v>
      </c>
      <c r="N25" s="42"/>
      <c r="O25" s="42"/>
      <c r="P25" s="42"/>
      <c r="Q25" s="42"/>
      <c r="R25" s="42"/>
      <c r="S25" s="42"/>
      <c r="T25" s="42"/>
      <c r="U25" s="42"/>
      <c r="V25" s="61">
        <v>1</v>
      </c>
      <c r="W25" s="62" t="s">
        <v>166</v>
      </c>
      <c r="X25" s="61"/>
      <c r="Y25" s="69"/>
      <c r="Z25" s="65" t="s">
        <v>165</v>
      </c>
      <c r="AD25" s="52"/>
    </row>
    <row r="26" spans="1:30" ht="11.25">
      <c r="A26" s="42"/>
      <c r="B26" s="42"/>
      <c r="C26" s="42"/>
      <c r="D26" s="42"/>
      <c r="E26" s="42"/>
      <c r="F26" s="70">
        <v>221.5</v>
      </c>
      <c r="G26" s="42">
        <v>200.6</v>
      </c>
      <c r="H26" s="42">
        <v>917.8</v>
      </c>
      <c r="I26" s="42">
        <v>917.8</v>
      </c>
      <c r="J26" s="42">
        <v>917.8</v>
      </c>
      <c r="K26" s="42">
        <v>917.8</v>
      </c>
      <c r="L26" s="42">
        <v>917.8</v>
      </c>
      <c r="M26" s="42">
        <v>0</v>
      </c>
      <c r="N26" s="42"/>
      <c r="O26" s="42"/>
      <c r="P26" s="42"/>
      <c r="Q26" s="42"/>
      <c r="R26" s="42"/>
      <c r="S26" s="42"/>
      <c r="T26" s="42"/>
      <c r="U26" s="42"/>
      <c r="V26" s="61">
        <v>2</v>
      </c>
      <c r="W26" s="62" t="s">
        <v>168</v>
      </c>
      <c r="X26" s="61"/>
      <c r="Y26" s="69"/>
      <c r="Z26" s="65" t="s">
        <v>167</v>
      </c>
      <c r="AD26" s="52"/>
    </row>
    <row r="27" spans="1:30" ht="11.25">
      <c r="A27" s="42"/>
      <c r="B27" s="42"/>
      <c r="C27" s="42"/>
      <c r="D27" s="42"/>
      <c r="E27" s="42"/>
      <c r="F27" s="70">
        <v>0</v>
      </c>
      <c r="G27" s="42">
        <v>0</v>
      </c>
      <c r="H27" s="42">
        <v>1384.4</v>
      </c>
      <c r="I27" s="42">
        <v>1384.4</v>
      </c>
      <c r="J27" s="42">
        <v>1384.4</v>
      </c>
      <c r="K27" s="42">
        <v>1384.4</v>
      </c>
      <c r="L27" s="42">
        <v>1384.4</v>
      </c>
      <c r="M27" s="42">
        <v>0</v>
      </c>
      <c r="N27" s="42"/>
      <c r="O27" s="42"/>
      <c r="P27" s="42"/>
      <c r="Q27" s="42"/>
      <c r="R27" s="42"/>
      <c r="S27" s="42"/>
      <c r="T27" s="42"/>
      <c r="U27" s="42"/>
      <c r="V27" s="61">
        <v>3</v>
      </c>
      <c r="W27" s="62" t="s">
        <v>170</v>
      </c>
      <c r="X27" s="61"/>
      <c r="Y27" s="69"/>
      <c r="Z27" s="65" t="s">
        <v>169</v>
      </c>
      <c r="AD27" s="52"/>
    </row>
    <row r="28" spans="1:30" ht="11.25">
      <c r="A28" s="42"/>
      <c r="B28" s="42"/>
      <c r="C28" s="42"/>
      <c r="D28" s="42"/>
      <c r="E28" s="42"/>
      <c r="F28" s="70">
        <v>340.5</v>
      </c>
      <c r="G28" s="42">
        <v>349.6</v>
      </c>
      <c r="H28" s="42">
        <v>2145.5</v>
      </c>
      <c r="I28" s="42">
        <v>2145.5</v>
      </c>
      <c r="J28" s="42">
        <v>2145.5</v>
      </c>
      <c r="K28" s="42">
        <v>2145.5</v>
      </c>
      <c r="L28" s="42">
        <v>2145.5</v>
      </c>
      <c r="M28" s="42">
        <v>0</v>
      </c>
      <c r="N28" s="42"/>
      <c r="O28" s="42"/>
      <c r="P28" s="42"/>
      <c r="Q28" s="42"/>
      <c r="R28" s="42"/>
      <c r="S28" s="42"/>
      <c r="T28" s="42"/>
      <c r="U28" s="42"/>
      <c r="V28" s="61">
        <v>3</v>
      </c>
      <c r="W28" s="62" t="s">
        <v>172</v>
      </c>
      <c r="X28" s="61"/>
      <c r="Y28" s="69"/>
      <c r="Z28" s="65" t="s">
        <v>171</v>
      </c>
      <c r="AD28" s="52"/>
    </row>
    <row r="29" spans="1:30" ht="11.25">
      <c r="A29" s="42"/>
      <c r="B29" s="42"/>
      <c r="C29" s="42"/>
      <c r="D29" s="42"/>
      <c r="E29" s="42"/>
      <c r="F29" s="70">
        <v>0</v>
      </c>
      <c r="G29" s="42">
        <v>761.5</v>
      </c>
      <c r="H29" s="42">
        <v>3506.3</v>
      </c>
      <c r="I29" s="42">
        <v>3506.3</v>
      </c>
      <c r="J29" s="42">
        <v>3506.3</v>
      </c>
      <c r="K29" s="42">
        <v>3506.3</v>
      </c>
      <c r="L29" s="42">
        <v>3506.3</v>
      </c>
      <c r="M29" s="42">
        <v>0</v>
      </c>
      <c r="N29" s="42"/>
      <c r="O29" s="42"/>
      <c r="P29" s="42"/>
      <c r="Q29" s="42"/>
      <c r="R29" s="42"/>
      <c r="S29" s="42"/>
      <c r="T29" s="42"/>
      <c r="U29" s="42"/>
      <c r="V29" s="61">
        <v>4</v>
      </c>
      <c r="W29" s="62" t="s">
        <v>174</v>
      </c>
      <c r="X29" s="61"/>
      <c r="Y29" s="69"/>
      <c r="Z29" s="65" t="s">
        <v>173</v>
      </c>
      <c r="AD29" s="52"/>
    </row>
    <row r="30" spans="1:30" ht="11.25">
      <c r="A30" s="42"/>
      <c r="B30" s="42"/>
      <c r="C30" s="42"/>
      <c r="D30" s="42"/>
      <c r="E30" s="42"/>
      <c r="F30" s="70">
        <v>0</v>
      </c>
      <c r="G30" s="42">
        <v>870.3</v>
      </c>
      <c r="H30" s="42">
        <v>3605.6</v>
      </c>
      <c r="I30" s="42">
        <v>3605.6</v>
      </c>
      <c r="J30" s="42">
        <v>3605.6</v>
      </c>
      <c r="K30" s="42">
        <v>3605.6</v>
      </c>
      <c r="L30" s="42">
        <v>3605.6</v>
      </c>
      <c r="M30" s="42">
        <v>0</v>
      </c>
      <c r="N30" s="42"/>
      <c r="O30" s="42"/>
      <c r="P30" s="42"/>
      <c r="Q30" s="42"/>
      <c r="R30" s="42"/>
      <c r="S30" s="42"/>
      <c r="T30" s="42"/>
      <c r="U30" s="42"/>
      <c r="V30" s="61">
        <v>5</v>
      </c>
      <c r="W30" s="62" t="s">
        <v>176</v>
      </c>
      <c r="X30" s="61"/>
      <c r="Y30" s="69"/>
      <c r="Z30" s="65" t="s">
        <v>175</v>
      </c>
      <c r="AD30" s="52"/>
    </row>
    <row r="31" spans="1:30" ht="11.25">
      <c r="A31" s="42"/>
      <c r="B31" s="42"/>
      <c r="C31" s="42"/>
      <c r="D31" s="42"/>
      <c r="E31" s="42"/>
      <c r="F31" s="71">
        <f aca="true" t="shared" si="0" ref="F31:M31">SUM(F13:F30)</f>
        <v>3467.28</v>
      </c>
      <c r="G31" s="9">
        <f t="shared" si="0"/>
        <v>8916.8</v>
      </c>
      <c r="H31" s="9">
        <f t="shared" si="0"/>
        <v>43307.98</v>
      </c>
      <c r="I31" s="9">
        <f t="shared" si="0"/>
        <v>43307.98</v>
      </c>
      <c r="J31" s="9">
        <f t="shared" si="0"/>
        <v>43616.380000000005</v>
      </c>
      <c r="K31" s="9">
        <f t="shared" si="0"/>
        <v>43307.98</v>
      </c>
      <c r="L31" s="9">
        <f t="shared" si="0"/>
        <v>43307.98</v>
      </c>
      <c r="M31" s="9">
        <f t="shared" si="0"/>
        <v>30930.78</v>
      </c>
      <c r="N31" s="9"/>
      <c r="O31" s="9"/>
      <c r="P31" s="9"/>
      <c r="Q31" s="9"/>
      <c r="R31" s="9"/>
      <c r="S31" s="9"/>
      <c r="T31" s="9"/>
      <c r="U31" s="9"/>
      <c r="V31" s="61">
        <v>6</v>
      </c>
      <c r="W31" s="62" t="s">
        <v>178</v>
      </c>
      <c r="X31" s="61"/>
      <c r="Y31" s="69"/>
      <c r="Z31" s="65" t="s">
        <v>177</v>
      </c>
      <c r="AD31" s="52"/>
    </row>
    <row r="32" spans="1:30" ht="11.25">
      <c r="A32" s="42"/>
      <c r="B32" s="42"/>
      <c r="C32" s="42"/>
      <c r="D32" s="42"/>
      <c r="E32" s="42"/>
      <c r="F32" s="72"/>
      <c r="G32" s="72"/>
      <c r="H32" s="72"/>
      <c r="I32" s="72"/>
      <c r="J32" s="72"/>
      <c r="K32" s="72"/>
      <c r="L32" s="72"/>
      <c r="V32" s="61">
        <v>7</v>
      </c>
      <c r="W32" s="62" t="s">
        <v>180</v>
      </c>
      <c r="X32" s="61"/>
      <c r="Y32" s="69"/>
      <c r="Z32" s="65" t="s">
        <v>179</v>
      </c>
      <c r="AD32" s="52"/>
    </row>
    <row r="33" spans="1:30" ht="11.25">
      <c r="A33" s="42"/>
      <c r="B33" s="42"/>
      <c r="C33" s="42"/>
      <c r="D33" s="42"/>
      <c r="E33" s="42"/>
      <c r="F33" s="72"/>
      <c r="G33" s="72"/>
      <c r="H33" s="72"/>
      <c r="I33" s="72"/>
      <c r="J33" s="72"/>
      <c r="K33" s="72"/>
      <c r="L33" s="72"/>
      <c r="V33" s="61">
        <v>8</v>
      </c>
      <c r="W33" s="62" t="s">
        <v>182</v>
      </c>
      <c r="X33" s="61"/>
      <c r="Y33" s="69"/>
      <c r="Z33" s="65" t="s">
        <v>181</v>
      </c>
      <c r="AD33" s="52"/>
    </row>
    <row r="34" spans="1:26" ht="11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59" s="53" customFormat="1" ht="11.25">
      <c r="A35" s="42" t="s">
        <v>103</v>
      </c>
      <c r="B35" s="68">
        <v>55</v>
      </c>
      <c r="C35" s="68">
        <f>E35+D35</f>
        <v>242.39999999999998</v>
      </c>
      <c r="D35" s="68">
        <v>217.2</v>
      </c>
      <c r="E35" s="68">
        <v>25.2</v>
      </c>
      <c r="F35" s="72"/>
      <c r="G35" s="72"/>
      <c r="H35" s="72"/>
      <c r="I35" s="72"/>
      <c r="J35" s="72"/>
      <c r="K35" s="72"/>
      <c r="L35" s="72"/>
      <c r="M35" s="52"/>
      <c r="N35" s="44"/>
      <c r="O35" s="44"/>
      <c r="P35" s="44"/>
      <c r="Q35" s="44"/>
      <c r="R35" s="44"/>
      <c r="S35" s="44"/>
      <c r="T35" s="44"/>
      <c r="U35" s="44"/>
      <c r="V35" s="61">
        <v>1</v>
      </c>
      <c r="W35" s="62" t="s">
        <v>184</v>
      </c>
      <c r="X35" s="61"/>
      <c r="Y35" s="69"/>
      <c r="Z35" s="65" t="s">
        <v>183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26" ht="11.25">
      <c r="A36" s="42"/>
      <c r="B36" s="42"/>
      <c r="C36" s="42"/>
      <c r="D36" s="42"/>
      <c r="E36" s="42"/>
      <c r="F36" s="72"/>
      <c r="G36" s="72"/>
      <c r="H36" s="72"/>
      <c r="I36" s="72"/>
      <c r="J36" s="72"/>
      <c r="K36" s="72"/>
      <c r="L36" s="72"/>
      <c r="V36" s="61">
        <v>2</v>
      </c>
      <c r="W36" s="62" t="s">
        <v>186</v>
      </c>
      <c r="X36" s="61"/>
      <c r="Y36" s="69"/>
      <c r="Z36" s="65" t="s">
        <v>185</v>
      </c>
    </row>
    <row r="37" spans="1:26" ht="11.25">
      <c r="A37" s="42"/>
      <c r="B37" s="42"/>
      <c r="C37" s="42"/>
      <c r="D37" s="42"/>
      <c r="E37" s="42"/>
      <c r="F37" s="72"/>
      <c r="G37" s="72"/>
      <c r="H37" s="72"/>
      <c r="I37" s="72"/>
      <c r="J37" s="72"/>
      <c r="K37" s="72"/>
      <c r="L37" s="72"/>
      <c r="V37" s="61">
        <v>3</v>
      </c>
      <c r="W37" s="62" t="s">
        <v>188</v>
      </c>
      <c r="X37" s="61"/>
      <c r="Y37" s="69"/>
      <c r="Z37" s="65" t="s">
        <v>187</v>
      </c>
    </row>
    <row r="38" spans="1:26" ht="11.25">
      <c r="A38" s="42"/>
      <c r="B38" s="42"/>
      <c r="C38" s="42"/>
      <c r="D38" s="42"/>
      <c r="E38" s="42"/>
      <c r="F38" s="72"/>
      <c r="G38" s="72"/>
      <c r="H38" s="72"/>
      <c r="I38" s="72"/>
      <c r="J38" s="72"/>
      <c r="K38" s="72"/>
      <c r="L38" s="72"/>
      <c r="V38" s="61">
        <v>4</v>
      </c>
      <c r="W38" s="62" t="s">
        <v>190</v>
      </c>
      <c r="X38" s="61"/>
      <c r="Y38" s="69"/>
      <c r="Z38" s="65" t="s">
        <v>189</v>
      </c>
    </row>
    <row r="39" spans="1:26" ht="11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8" ht="11.25">
      <c r="A40" s="42" t="s">
        <v>103</v>
      </c>
      <c r="B40" s="68">
        <v>57</v>
      </c>
      <c r="C40" s="68">
        <f>E40+D40</f>
        <v>578.5</v>
      </c>
      <c r="D40" s="68">
        <v>526.7</v>
      </c>
      <c r="E40" s="68">
        <v>51.8</v>
      </c>
      <c r="F40" s="72"/>
      <c r="G40" s="72"/>
      <c r="H40" s="72"/>
      <c r="I40" s="72"/>
      <c r="J40" s="72"/>
      <c r="K40" s="72"/>
      <c r="L40" s="72"/>
      <c r="V40" s="61">
        <v>1</v>
      </c>
      <c r="W40" s="62" t="s">
        <v>192</v>
      </c>
      <c r="X40" s="61"/>
      <c r="Y40" s="69"/>
      <c r="Z40" s="65" t="s">
        <v>191</v>
      </c>
      <c r="AB40" s="52"/>
    </row>
    <row r="41" spans="1:28" ht="11.25">
      <c r="A41" s="42"/>
      <c r="B41" s="42"/>
      <c r="C41" s="42"/>
      <c r="D41" s="42"/>
      <c r="E41" s="42"/>
      <c r="V41" s="61">
        <v>2</v>
      </c>
      <c r="W41" s="62" t="s">
        <v>194</v>
      </c>
      <c r="X41" s="61"/>
      <c r="Y41" s="69"/>
      <c r="Z41" s="65" t="s">
        <v>193</v>
      </c>
      <c r="AB41" s="52"/>
    </row>
    <row r="42" spans="1:28" ht="11.25">
      <c r="A42" s="42"/>
      <c r="B42" s="42"/>
      <c r="C42" s="42"/>
      <c r="D42" s="42"/>
      <c r="E42" s="42"/>
      <c r="V42" s="61">
        <v>3</v>
      </c>
      <c r="W42" s="62" t="s">
        <v>196</v>
      </c>
      <c r="X42" s="61"/>
      <c r="Y42" s="69"/>
      <c r="Z42" s="65" t="s">
        <v>195</v>
      </c>
      <c r="AB42" s="52"/>
    </row>
    <row r="43" spans="1:28" ht="11.25">
      <c r="A43" s="42"/>
      <c r="B43" s="42"/>
      <c r="C43" s="42"/>
      <c r="D43" s="42"/>
      <c r="E43" s="42"/>
      <c r="V43" s="61">
        <v>4</v>
      </c>
      <c r="W43" s="62" t="s">
        <v>198</v>
      </c>
      <c r="X43" s="61"/>
      <c r="Y43" s="69"/>
      <c r="Z43" s="65" t="s">
        <v>197</v>
      </c>
      <c r="AB43" s="52"/>
    </row>
    <row r="44" spans="1:28" ht="11.25">
      <c r="A44" s="42"/>
      <c r="B44" s="42"/>
      <c r="C44" s="42"/>
      <c r="D44" s="42"/>
      <c r="E44" s="42"/>
      <c r="V44" s="61">
        <v>5</v>
      </c>
      <c r="W44" s="62" t="s">
        <v>200</v>
      </c>
      <c r="X44" s="61"/>
      <c r="Y44" s="69"/>
      <c r="Z44" s="65" t="s">
        <v>199</v>
      </c>
      <c r="AB44" s="52"/>
    </row>
    <row r="45" spans="1:28" ht="11.25">
      <c r="A45" s="42"/>
      <c r="B45" s="42"/>
      <c r="C45" s="42"/>
      <c r="D45" s="42"/>
      <c r="E45" s="42"/>
      <c r="V45" s="114" t="s">
        <v>1183</v>
      </c>
      <c r="W45" s="62" t="s">
        <v>202</v>
      </c>
      <c r="X45" s="61"/>
      <c r="Y45" s="69"/>
      <c r="Z45" s="65" t="s">
        <v>201</v>
      </c>
      <c r="AB45" s="52"/>
    </row>
    <row r="46" spans="1:28" ht="11.25">
      <c r="A46" s="42"/>
      <c r="B46" s="42"/>
      <c r="C46" s="42"/>
      <c r="D46" s="42"/>
      <c r="E46" s="42"/>
      <c r="V46" s="114" t="s">
        <v>1184</v>
      </c>
      <c r="W46" s="62" t="s">
        <v>204</v>
      </c>
      <c r="X46" s="61"/>
      <c r="Y46" s="69"/>
      <c r="Z46" s="65" t="s">
        <v>203</v>
      </c>
      <c r="AB46" s="52"/>
    </row>
    <row r="47" spans="1:28" ht="11.25">
      <c r="A47" s="42"/>
      <c r="B47" s="59"/>
      <c r="C47" s="42"/>
      <c r="D47" s="42"/>
      <c r="E47" s="42"/>
      <c r="V47" s="61">
        <v>7</v>
      </c>
      <c r="W47" s="62" t="s">
        <v>180</v>
      </c>
      <c r="X47" s="61"/>
      <c r="Y47" s="69"/>
      <c r="Z47" s="65" t="s">
        <v>205</v>
      </c>
      <c r="AB47" s="52"/>
    </row>
    <row r="48" spans="1:28" ht="11.25">
      <c r="A48" s="42"/>
      <c r="B48" s="59"/>
      <c r="C48" s="42"/>
      <c r="D48" s="42"/>
      <c r="E48" s="42"/>
      <c r="V48" s="61">
        <v>8</v>
      </c>
      <c r="W48" s="62" t="s">
        <v>207</v>
      </c>
      <c r="X48" s="61"/>
      <c r="Y48" s="69"/>
      <c r="Z48" s="65" t="s">
        <v>206</v>
      </c>
      <c r="AB48" s="52"/>
    </row>
    <row r="49" spans="1:26" ht="11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7" ht="11.25">
      <c r="A50" s="42" t="s">
        <v>108</v>
      </c>
      <c r="B50" s="68" t="s">
        <v>104</v>
      </c>
      <c r="C50" s="42">
        <v>5473.8</v>
      </c>
      <c r="D50" s="42">
        <v>4901.3</v>
      </c>
      <c r="E50" s="42">
        <v>572.5</v>
      </c>
      <c r="V50" s="61">
        <v>1</v>
      </c>
      <c r="W50" s="62" t="s">
        <v>209</v>
      </c>
      <c r="X50" s="61"/>
      <c r="Y50" s="69"/>
      <c r="Z50" s="65" t="s">
        <v>208</v>
      </c>
      <c r="AA50" s="52"/>
    </row>
    <row r="51" spans="1:27" ht="11.25">
      <c r="A51" s="42"/>
      <c r="B51" s="42"/>
      <c r="C51" s="42"/>
      <c r="D51" s="42"/>
      <c r="E51" s="42"/>
      <c r="V51" s="61">
        <v>2</v>
      </c>
      <c r="W51" s="62" t="s">
        <v>211</v>
      </c>
      <c r="X51" s="61"/>
      <c r="Y51" s="69"/>
      <c r="Z51" s="65" t="s">
        <v>210</v>
      </c>
      <c r="AA51" s="52"/>
    </row>
    <row r="52" spans="1:27" ht="11.25">
      <c r="A52" s="42"/>
      <c r="B52" s="42"/>
      <c r="C52" s="42"/>
      <c r="D52" s="42"/>
      <c r="E52" s="42"/>
      <c r="V52" s="61">
        <v>3</v>
      </c>
      <c r="W52" s="62" t="s">
        <v>213</v>
      </c>
      <c r="X52" s="61"/>
      <c r="Y52" s="69"/>
      <c r="Z52" s="65" t="s">
        <v>212</v>
      </c>
      <c r="AA52" s="52"/>
    </row>
    <row r="53" spans="1:27" ht="11.25">
      <c r="A53" s="42"/>
      <c r="B53" s="42"/>
      <c r="C53" s="42"/>
      <c r="D53" s="42"/>
      <c r="E53" s="42"/>
      <c r="V53" s="61">
        <v>4</v>
      </c>
      <c r="W53" s="62" t="s">
        <v>213</v>
      </c>
      <c r="X53" s="61"/>
      <c r="Y53" s="69"/>
      <c r="Z53" s="65" t="s">
        <v>214</v>
      </c>
      <c r="AA53" s="52"/>
    </row>
    <row r="54" spans="1:27" ht="11.25">
      <c r="A54" s="42"/>
      <c r="B54" s="42"/>
      <c r="C54" s="42"/>
      <c r="D54" s="42"/>
      <c r="E54" s="42"/>
      <c r="V54" s="61">
        <v>5</v>
      </c>
      <c r="W54" s="62" t="s">
        <v>211</v>
      </c>
      <c r="X54" s="61"/>
      <c r="Y54" s="69"/>
      <c r="Z54" s="65" t="s">
        <v>215</v>
      </c>
      <c r="AA54" s="52"/>
    </row>
    <row r="55" spans="1:27" ht="11.25">
      <c r="A55" s="42"/>
      <c r="B55" s="42"/>
      <c r="C55" s="42"/>
      <c r="D55" s="42"/>
      <c r="E55" s="42"/>
      <c r="V55" s="61">
        <v>6</v>
      </c>
      <c r="W55" s="62" t="s">
        <v>217</v>
      </c>
      <c r="X55" s="61"/>
      <c r="Y55" s="69"/>
      <c r="Z55" s="65" t="s">
        <v>216</v>
      </c>
      <c r="AA55" s="52"/>
    </row>
    <row r="56" spans="1:27" ht="11.25">
      <c r="A56" s="42"/>
      <c r="B56" s="42"/>
      <c r="C56" s="42"/>
      <c r="D56" s="42"/>
      <c r="E56" s="42"/>
      <c r="V56" s="61">
        <v>7</v>
      </c>
      <c r="W56" s="62" t="s">
        <v>219</v>
      </c>
      <c r="X56" s="61"/>
      <c r="Y56" s="69"/>
      <c r="Z56" s="65" t="s">
        <v>218</v>
      </c>
      <c r="AA56" s="52"/>
    </row>
    <row r="57" spans="1:27" ht="11.25">
      <c r="A57" s="42"/>
      <c r="B57" s="42"/>
      <c r="C57" s="42"/>
      <c r="D57" s="42"/>
      <c r="E57" s="42"/>
      <c r="V57" s="61">
        <v>8</v>
      </c>
      <c r="W57" s="62" t="s">
        <v>221</v>
      </c>
      <c r="X57" s="61"/>
      <c r="Y57" s="69"/>
      <c r="Z57" s="65" t="s">
        <v>220</v>
      </c>
      <c r="AA57" s="52"/>
    </row>
    <row r="58" spans="1:27" ht="11.25">
      <c r="A58" s="42"/>
      <c r="B58" s="42"/>
      <c r="C58" s="42"/>
      <c r="D58" s="42"/>
      <c r="E58" s="42"/>
      <c r="V58" s="61">
        <v>9</v>
      </c>
      <c r="W58" s="62" t="s">
        <v>190</v>
      </c>
      <c r="X58" s="61"/>
      <c r="Y58" s="69"/>
      <c r="Z58" s="65" t="s">
        <v>222</v>
      </c>
      <c r="AA58" s="52"/>
    </row>
    <row r="59" spans="1:27" ht="11.25">
      <c r="A59" s="42"/>
      <c r="B59" s="42"/>
      <c r="C59" s="42"/>
      <c r="D59" s="42"/>
      <c r="E59" s="42"/>
      <c r="V59" s="61">
        <v>10</v>
      </c>
      <c r="W59" s="62" t="s">
        <v>217</v>
      </c>
      <c r="X59" s="61"/>
      <c r="Y59" s="69"/>
      <c r="Z59" s="65" t="s">
        <v>223</v>
      </c>
      <c r="AA59" s="52"/>
    </row>
    <row r="60" spans="1:27" ht="11.25">
      <c r="A60" s="42"/>
      <c r="B60" s="42"/>
      <c r="C60" s="42"/>
      <c r="D60" s="42"/>
      <c r="E60" s="42"/>
      <c r="V60" s="61">
        <v>11</v>
      </c>
      <c r="W60" s="62" t="s">
        <v>221</v>
      </c>
      <c r="X60" s="61"/>
      <c r="Y60" s="69"/>
      <c r="Z60" s="65" t="s">
        <v>224</v>
      </c>
      <c r="AA60" s="52"/>
    </row>
    <row r="61" spans="1:27" ht="11.25">
      <c r="A61" s="42"/>
      <c r="B61" s="42"/>
      <c r="C61" s="42"/>
      <c r="D61" s="42"/>
      <c r="E61" s="42"/>
      <c r="V61" s="61">
        <v>12</v>
      </c>
      <c r="W61" s="62" t="s">
        <v>226</v>
      </c>
      <c r="X61" s="61"/>
      <c r="Y61" s="69"/>
      <c r="Z61" s="65" t="s">
        <v>225</v>
      </c>
      <c r="AA61" s="52"/>
    </row>
    <row r="62" spans="1:27" ht="11.25">
      <c r="A62" s="42"/>
      <c r="B62" s="42"/>
      <c r="C62" s="42"/>
      <c r="D62" s="42"/>
      <c r="E62" s="42"/>
      <c r="V62" s="61">
        <v>13</v>
      </c>
      <c r="W62" s="62" t="s">
        <v>213</v>
      </c>
      <c r="X62" s="61"/>
      <c r="Y62" s="69"/>
      <c r="Z62" s="65" t="s">
        <v>227</v>
      </c>
      <c r="AA62" s="52"/>
    </row>
    <row r="63" spans="1:27" ht="11.25">
      <c r="A63" s="42"/>
      <c r="B63" s="42"/>
      <c r="C63" s="42"/>
      <c r="D63" s="42"/>
      <c r="E63" s="42"/>
      <c r="V63" s="61">
        <v>14</v>
      </c>
      <c r="W63" s="62" t="s">
        <v>229</v>
      </c>
      <c r="X63" s="61"/>
      <c r="Y63" s="69"/>
      <c r="Z63" s="65" t="s">
        <v>228</v>
      </c>
      <c r="AA63" s="52"/>
    </row>
    <row r="64" spans="1:27" ht="11.25">
      <c r="A64" s="42"/>
      <c r="B64" s="42"/>
      <c r="C64" s="42"/>
      <c r="D64" s="42"/>
      <c r="E64" s="42"/>
      <c r="V64" s="61">
        <v>15</v>
      </c>
      <c r="W64" s="62" t="s">
        <v>231</v>
      </c>
      <c r="X64" s="61"/>
      <c r="Y64" s="69"/>
      <c r="Z64" s="65" t="s">
        <v>230</v>
      </c>
      <c r="AA64" s="52"/>
    </row>
    <row r="65" spans="1:27" ht="11.25">
      <c r="A65" s="42"/>
      <c r="B65" s="42"/>
      <c r="C65" s="42"/>
      <c r="D65" s="42"/>
      <c r="E65" s="42"/>
      <c r="V65" s="61">
        <v>16</v>
      </c>
      <c r="W65" s="62" t="s">
        <v>233</v>
      </c>
      <c r="X65" s="61"/>
      <c r="Y65" s="69"/>
      <c r="Z65" s="65" t="s">
        <v>232</v>
      </c>
      <c r="AA65" s="52"/>
    </row>
    <row r="66" spans="1:27" ht="11.25">
      <c r="A66" s="42"/>
      <c r="B66" s="42"/>
      <c r="C66" s="42"/>
      <c r="D66" s="42"/>
      <c r="E66" s="42"/>
      <c r="V66" s="61">
        <v>17</v>
      </c>
      <c r="W66" s="62" t="s">
        <v>235</v>
      </c>
      <c r="X66" s="61"/>
      <c r="Y66" s="69"/>
      <c r="Z66" s="65" t="s">
        <v>234</v>
      </c>
      <c r="AA66" s="52"/>
    </row>
    <row r="67" spans="1:27" ht="11.25">
      <c r="A67" s="42"/>
      <c r="B67" s="42"/>
      <c r="C67" s="42"/>
      <c r="D67" s="42"/>
      <c r="E67" s="42"/>
      <c r="V67" s="61">
        <v>18</v>
      </c>
      <c r="W67" s="62" t="s">
        <v>190</v>
      </c>
      <c r="X67" s="61"/>
      <c r="Y67" s="69"/>
      <c r="Z67" s="65" t="s">
        <v>236</v>
      </c>
      <c r="AA67" s="52"/>
    </row>
    <row r="68" spans="1:27" ht="11.25">
      <c r="A68" s="42"/>
      <c r="B68" s="42"/>
      <c r="C68" s="42"/>
      <c r="D68" s="42"/>
      <c r="E68" s="42"/>
      <c r="V68" s="61">
        <v>19</v>
      </c>
      <c r="W68" s="62" t="s">
        <v>238</v>
      </c>
      <c r="X68" s="61"/>
      <c r="Y68" s="69"/>
      <c r="Z68" s="65" t="s">
        <v>237</v>
      </c>
      <c r="AA68" s="52"/>
    </row>
    <row r="69" spans="1:27" ht="11.25">
      <c r="A69" s="42"/>
      <c r="B69" s="59"/>
      <c r="C69" s="42"/>
      <c r="D69" s="42"/>
      <c r="E69" s="42"/>
      <c r="V69" s="61">
        <v>20</v>
      </c>
      <c r="W69" s="62" t="s">
        <v>211</v>
      </c>
      <c r="X69" s="61"/>
      <c r="Y69" s="69"/>
      <c r="Z69" s="65" t="s">
        <v>239</v>
      </c>
      <c r="AA69" s="52"/>
    </row>
    <row r="70" spans="1:26" ht="11.25">
      <c r="A70" s="42"/>
      <c r="B70" s="59"/>
      <c r="C70" s="42"/>
      <c r="D70" s="42"/>
      <c r="E70" s="42"/>
      <c r="V70" s="61">
        <v>21</v>
      </c>
      <c r="W70" s="62" t="s">
        <v>241</v>
      </c>
      <c r="X70" s="61"/>
      <c r="Y70" s="69"/>
      <c r="Z70" s="65" t="s">
        <v>240</v>
      </c>
    </row>
    <row r="71" spans="1:26" ht="11.25">
      <c r="A71" s="42"/>
      <c r="B71" s="59"/>
      <c r="C71" s="42"/>
      <c r="D71" s="42"/>
      <c r="E71" s="42"/>
      <c r="V71" s="61">
        <v>22</v>
      </c>
      <c r="W71" s="62" t="s">
        <v>243</v>
      </c>
      <c r="X71" s="61"/>
      <c r="Y71" s="69"/>
      <c r="Z71" s="65" t="s">
        <v>242</v>
      </c>
    </row>
    <row r="72" spans="1:26" ht="11.25">
      <c r="A72" s="42"/>
      <c r="B72" s="59"/>
      <c r="C72" s="42"/>
      <c r="D72" s="42"/>
      <c r="E72" s="42"/>
      <c r="V72" s="61">
        <v>23</v>
      </c>
      <c r="W72" s="62" t="s">
        <v>245</v>
      </c>
      <c r="X72" s="61"/>
      <c r="Y72" s="69"/>
      <c r="Z72" s="65" t="s">
        <v>244</v>
      </c>
    </row>
    <row r="73" spans="1:26" ht="11.25">
      <c r="A73" s="42"/>
      <c r="B73" s="59"/>
      <c r="C73" s="42"/>
      <c r="D73" s="42"/>
      <c r="E73" s="42"/>
      <c r="V73" s="61">
        <v>24</v>
      </c>
      <c r="W73" s="62" t="s">
        <v>247</v>
      </c>
      <c r="X73" s="61"/>
      <c r="Y73" s="69"/>
      <c r="Z73" s="65" t="s">
        <v>246</v>
      </c>
    </row>
    <row r="74" spans="1:26" ht="11.25">
      <c r="A74" s="42"/>
      <c r="B74" s="59"/>
      <c r="C74" s="42"/>
      <c r="D74" s="42"/>
      <c r="E74" s="42"/>
      <c r="V74" s="61">
        <v>25</v>
      </c>
      <c r="W74" s="62" t="s">
        <v>249</v>
      </c>
      <c r="X74" s="61"/>
      <c r="Y74" s="69"/>
      <c r="Z74" s="65" t="s">
        <v>248</v>
      </c>
    </row>
    <row r="75" spans="1:26" ht="11.25">
      <c r="A75" s="42"/>
      <c r="B75" s="59"/>
      <c r="C75" s="42"/>
      <c r="D75" s="42"/>
      <c r="E75" s="42"/>
      <c r="V75" s="61">
        <v>26</v>
      </c>
      <c r="W75" s="62" t="s">
        <v>251</v>
      </c>
      <c r="X75" s="61"/>
      <c r="Y75" s="69"/>
      <c r="Z75" s="65" t="s">
        <v>250</v>
      </c>
    </row>
    <row r="76" spans="1:26" ht="11.25">
      <c r="A76" s="42"/>
      <c r="B76" s="59"/>
      <c r="C76" s="42"/>
      <c r="D76" s="42"/>
      <c r="E76" s="42"/>
      <c r="V76" s="61">
        <v>27</v>
      </c>
      <c r="W76" s="62" t="s">
        <v>184</v>
      </c>
      <c r="X76" s="61"/>
      <c r="Y76" s="69"/>
      <c r="Z76" s="65" t="s">
        <v>252</v>
      </c>
    </row>
    <row r="77" spans="1:26" ht="11.25">
      <c r="A77" s="42"/>
      <c r="B77" s="59"/>
      <c r="C77" s="42"/>
      <c r="D77" s="42"/>
      <c r="E77" s="42"/>
      <c r="V77" s="61">
        <v>28</v>
      </c>
      <c r="W77" s="62" t="s">
        <v>254</v>
      </c>
      <c r="X77" s="61"/>
      <c r="Y77" s="69"/>
      <c r="Z77" s="65" t="s">
        <v>253</v>
      </c>
    </row>
    <row r="78" spans="1:26" ht="11.25">
      <c r="A78" s="42"/>
      <c r="B78" s="59"/>
      <c r="C78" s="42"/>
      <c r="D78" s="42"/>
      <c r="E78" s="42"/>
      <c r="V78" s="61">
        <v>29</v>
      </c>
      <c r="W78" s="62" t="s">
        <v>251</v>
      </c>
      <c r="X78" s="61"/>
      <c r="Y78" s="69"/>
      <c r="Z78" s="65" t="s">
        <v>255</v>
      </c>
    </row>
    <row r="79" spans="1:26" ht="11.25">
      <c r="A79" s="42"/>
      <c r="B79" s="59"/>
      <c r="C79" s="42"/>
      <c r="D79" s="42"/>
      <c r="E79" s="42"/>
      <c r="V79" s="61">
        <v>30</v>
      </c>
      <c r="W79" s="62" t="s">
        <v>213</v>
      </c>
      <c r="X79" s="61"/>
      <c r="Y79" s="69"/>
      <c r="Z79" s="65" t="s">
        <v>256</v>
      </c>
    </row>
    <row r="80" spans="1:26" ht="11.25">
      <c r="A80" s="42"/>
      <c r="B80" s="59"/>
      <c r="C80" s="42"/>
      <c r="D80" s="42"/>
      <c r="E80" s="42"/>
      <c r="V80" s="61">
        <v>31</v>
      </c>
      <c r="W80" s="62" t="s">
        <v>213</v>
      </c>
      <c r="X80" s="61"/>
      <c r="Y80" s="69"/>
      <c r="Z80" s="65" t="s">
        <v>257</v>
      </c>
    </row>
    <row r="81" spans="1:26" ht="11.25">
      <c r="A81" s="42"/>
      <c r="B81" s="59"/>
      <c r="C81" s="42"/>
      <c r="D81" s="42"/>
      <c r="E81" s="42"/>
      <c r="V81" s="61">
        <v>32</v>
      </c>
      <c r="W81" s="62" t="s">
        <v>259</v>
      </c>
      <c r="X81" s="61"/>
      <c r="Y81" s="69"/>
      <c r="Z81" s="65" t="s">
        <v>258</v>
      </c>
    </row>
    <row r="82" spans="1:26" ht="11.25">
      <c r="A82" s="42"/>
      <c r="B82" s="59"/>
      <c r="C82" s="42"/>
      <c r="D82" s="42"/>
      <c r="E82" s="42"/>
      <c r="V82" s="61">
        <v>33</v>
      </c>
      <c r="W82" s="62" t="s">
        <v>219</v>
      </c>
      <c r="X82" s="61"/>
      <c r="Y82" s="69"/>
      <c r="Z82" s="65" t="s">
        <v>260</v>
      </c>
    </row>
    <row r="83" spans="1:26" ht="11.25">
      <c r="A83" s="42"/>
      <c r="B83" s="59"/>
      <c r="C83" s="42"/>
      <c r="D83" s="42"/>
      <c r="E83" s="42"/>
      <c r="V83" s="61">
        <v>34</v>
      </c>
      <c r="W83" s="62" t="s">
        <v>226</v>
      </c>
      <c r="X83" s="61"/>
      <c r="Y83" s="69"/>
      <c r="Z83" s="65" t="s">
        <v>261</v>
      </c>
    </row>
    <row r="84" spans="1:26" ht="11.25">
      <c r="A84" s="42"/>
      <c r="B84" s="59"/>
      <c r="C84" s="42"/>
      <c r="D84" s="42"/>
      <c r="E84" s="42"/>
      <c r="V84" s="61">
        <v>35</v>
      </c>
      <c r="W84" s="62" t="s">
        <v>211</v>
      </c>
      <c r="X84" s="61"/>
      <c r="Y84" s="69"/>
      <c r="Z84" s="65" t="s">
        <v>262</v>
      </c>
    </row>
    <row r="85" spans="1:26" ht="11.25">
      <c r="A85" s="42"/>
      <c r="B85" s="59"/>
      <c r="C85" s="42"/>
      <c r="D85" s="42"/>
      <c r="E85" s="42"/>
      <c r="V85" s="61">
        <v>36</v>
      </c>
      <c r="W85" s="62" t="s">
        <v>264</v>
      </c>
      <c r="X85" s="61"/>
      <c r="Y85" s="69"/>
      <c r="Z85" s="65" t="s">
        <v>263</v>
      </c>
    </row>
    <row r="86" spans="1:26" ht="11.25">
      <c r="A86" s="42"/>
      <c r="B86" s="59"/>
      <c r="C86" s="42"/>
      <c r="D86" s="42"/>
      <c r="E86" s="42"/>
      <c r="V86" s="61">
        <v>37</v>
      </c>
      <c r="W86" s="62" t="s">
        <v>219</v>
      </c>
      <c r="X86" s="61"/>
      <c r="Y86" s="69"/>
      <c r="Z86" s="65" t="s">
        <v>265</v>
      </c>
    </row>
    <row r="87" spans="1:26" ht="11.25">
      <c r="A87" s="42"/>
      <c r="B87" s="59"/>
      <c r="C87" s="42"/>
      <c r="D87" s="42"/>
      <c r="E87" s="42"/>
      <c r="V87" s="61">
        <v>38</v>
      </c>
      <c r="W87" s="62" t="s">
        <v>267</v>
      </c>
      <c r="X87" s="61"/>
      <c r="Y87" s="69"/>
      <c r="Z87" s="65" t="s">
        <v>266</v>
      </c>
    </row>
    <row r="88" spans="1:26" ht="11.25">
      <c r="A88" s="42"/>
      <c r="B88" s="59"/>
      <c r="C88" s="42"/>
      <c r="D88" s="42"/>
      <c r="E88" s="42"/>
      <c r="V88" s="61">
        <v>39</v>
      </c>
      <c r="W88" s="62" t="s">
        <v>219</v>
      </c>
      <c r="X88" s="61"/>
      <c r="Y88" s="69"/>
      <c r="Z88" s="65" t="s">
        <v>268</v>
      </c>
    </row>
    <row r="89" spans="1:26" ht="11.25">
      <c r="A89" s="42"/>
      <c r="B89" s="59"/>
      <c r="C89" s="42"/>
      <c r="D89" s="42"/>
      <c r="E89" s="42"/>
      <c r="V89" s="61">
        <v>40</v>
      </c>
      <c r="W89" s="62" t="s">
        <v>247</v>
      </c>
      <c r="X89" s="61"/>
      <c r="Y89" s="69"/>
      <c r="Z89" s="65" t="s">
        <v>269</v>
      </c>
    </row>
    <row r="90" spans="1:26" ht="11.25">
      <c r="A90" s="42"/>
      <c r="B90" s="59"/>
      <c r="C90" s="42"/>
      <c r="D90" s="42"/>
      <c r="E90" s="42"/>
      <c r="V90" s="61">
        <v>41</v>
      </c>
      <c r="W90" s="62" t="s">
        <v>271</v>
      </c>
      <c r="X90" s="61"/>
      <c r="Y90" s="69"/>
      <c r="Z90" s="65" t="s">
        <v>270</v>
      </c>
    </row>
    <row r="91" spans="1:26" ht="11.25">
      <c r="A91" s="42"/>
      <c r="B91" s="59"/>
      <c r="C91" s="42"/>
      <c r="D91" s="42"/>
      <c r="E91" s="42"/>
      <c r="V91" s="61">
        <v>42</v>
      </c>
      <c r="W91" s="62" t="s">
        <v>219</v>
      </c>
      <c r="X91" s="61"/>
      <c r="Y91" s="69"/>
      <c r="Z91" s="65" t="s">
        <v>272</v>
      </c>
    </row>
    <row r="92" spans="1:26" ht="11.25">
      <c r="A92" s="42"/>
      <c r="B92" s="59"/>
      <c r="C92" s="42"/>
      <c r="D92" s="42"/>
      <c r="E92" s="42"/>
      <c r="V92" s="61">
        <v>43</v>
      </c>
      <c r="W92" s="62" t="s">
        <v>213</v>
      </c>
      <c r="X92" s="61"/>
      <c r="Y92" s="69"/>
      <c r="Z92" s="65" t="s">
        <v>273</v>
      </c>
    </row>
    <row r="93" spans="1:26" ht="11.25">
      <c r="A93" s="42"/>
      <c r="B93" s="59"/>
      <c r="C93" s="42"/>
      <c r="D93" s="42"/>
      <c r="E93" s="42"/>
      <c r="V93" s="61">
        <v>44</v>
      </c>
      <c r="W93" s="62" t="s">
        <v>211</v>
      </c>
      <c r="X93" s="61"/>
      <c r="Y93" s="69"/>
      <c r="Z93" s="65" t="s">
        <v>274</v>
      </c>
    </row>
    <row r="94" spans="1:26" ht="11.25">
      <c r="A94" s="42"/>
      <c r="B94" s="59"/>
      <c r="C94" s="42"/>
      <c r="D94" s="42"/>
      <c r="E94" s="42"/>
      <c r="V94" s="61">
        <v>45</v>
      </c>
      <c r="W94" s="62" t="s">
        <v>226</v>
      </c>
      <c r="X94" s="61"/>
      <c r="Y94" s="69"/>
      <c r="Z94" s="65" t="s">
        <v>275</v>
      </c>
    </row>
    <row r="95" spans="1:26" ht="11.25">
      <c r="A95" s="42"/>
      <c r="B95" s="59"/>
      <c r="C95" s="42"/>
      <c r="D95" s="42"/>
      <c r="E95" s="42"/>
      <c r="V95" s="61">
        <v>46</v>
      </c>
      <c r="W95" s="62" t="s">
        <v>249</v>
      </c>
      <c r="X95" s="61"/>
      <c r="Y95" s="69"/>
      <c r="Z95" s="65" t="s">
        <v>276</v>
      </c>
    </row>
    <row r="96" spans="1:26" ht="11.25">
      <c r="A96" s="42"/>
      <c r="B96" s="59"/>
      <c r="C96" s="42"/>
      <c r="D96" s="42"/>
      <c r="E96" s="42"/>
      <c r="V96" s="61">
        <v>47</v>
      </c>
      <c r="W96" s="62" t="s">
        <v>211</v>
      </c>
      <c r="X96" s="61"/>
      <c r="Y96" s="69"/>
      <c r="Z96" s="65" t="s">
        <v>277</v>
      </c>
    </row>
    <row r="97" spans="1:26" ht="11.25">
      <c r="A97" s="42"/>
      <c r="B97" s="59"/>
      <c r="C97" s="42"/>
      <c r="D97" s="42"/>
      <c r="E97" s="42"/>
      <c r="V97" s="61">
        <v>48</v>
      </c>
      <c r="W97" s="62" t="s">
        <v>209</v>
      </c>
      <c r="X97" s="61"/>
      <c r="Y97" s="69"/>
      <c r="Z97" s="65" t="s">
        <v>278</v>
      </c>
    </row>
    <row r="98" spans="1:26" ht="11.25">
      <c r="A98" s="42"/>
      <c r="B98" s="59"/>
      <c r="C98" s="42"/>
      <c r="D98" s="42"/>
      <c r="E98" s="42"/>
      <c r="V98" s="61">
        <v>49</v>
      </c>
      <c r="W98" s="62" t="s">
        <v>280</v>
      </c>
      <c r="X98" s="61"/>
      <c r="Y98" s="69"/>
      <c r="Z98" s="65" t="s">
        <v>279</v>
      </c>
    </row>
    <row r="99" spans="1:26" ht="11.25">
      <c r="A99" s="42"/>
      <c r="B99" s="59"/>
      <c r="C99" s="42"/>
      <c r="D99" s="42"/>
      <c r="E99" s="42"/>
      <c r="V99" s="61">
        <v>50</v>
      </c>
      <c r="W99" s="62" t="s">
        <v>271</v>
      </c>
      <c r="X99" s="61"/>
      <c r="Y99" s="69"/>
      <c r="Z99" s="65" t="s">
        <v>281</v>
      </c>
    </row>
    <row r="100" spans="1:26" ht="11.25">
      <c r="A100" s="42"/>
      <c r="B100" s="59"/>
      <c r="C100" s="42"/>
      <c r="D100" s="42"/>
      <c r="E100" s="42"/>
      <c r="V100" s="61">
        <v>51</v>
      </c>
      <c r="W100" s="62" t="s">
        <v>264</v>
      </c>
      <c r="X100" s="61"/>
      <c r="Y100" s="69"/>
      <c r="Z100" s="65" t="s">
        <v>282</v>
      </c>
    </row>
    <row r="101" spans="1:26" ht="11.25">
      <c r="A101" s="42"/>
      <c r="B101" s="59"/>
      <c r="C101" s="42"/>
      <c r="D101" s="42"/>
      <c r="E101" s="42"/>
      <c r="V101" s="61">
        <v>52</v>
      </c>
      <c r="W101" s="62" t="s">
        <v>238</v>
      </c>
      <c r="X101" s="61"/>
      <c r="Y101" s="69"/>
      <c r="Z101" s="65" t="s">
        <v>283</v>
      </c>
    </row>
    <row r="102" spans="1:26" ht="11.25">
      <c r="A102" s="42"/>
      <c r="B102" s="59"/>
      <c r="C102" s="42"/>
      <c r="D102" s="42"/>
      <c r="E102" s="42"/>
      <c r="V102" s="61">
        <v>53</v>
      </c>
      <c r="W102" s="62" t="s">
        <v>251</v>
      </c>
      <c r="X102" s="61"/>
      <c r="Y102" s="69"/>
      <c r="Z102" s="65" t="s">
        <v>284</v>
      </c>
    </row>
    <row r="103" spans="1:26" ht="11.25">
      <c r="A103" s="42"/>
      <c r="B103" s="59"/>
      <c r="C103" s="42"/>
      <c r="D103" s="42"/>
      <c r="E103" s="42"/>
      <c r="V103" s="61">
        <v>54</v>
      </c>
      <c r="W103" s="62" t="s">
        <v>286</v>
      </c>
      <c r="X103" s="61"/>
      <c r="Y103" s="69"/>
      <c r="Z103" s="65" t="s">
        <v>285</v>
      </c>
    </row>
    <row r="104" spans="1:26" ht="11.25">
      <c r="A104" s="42"/>
      <c r="B104" s="59"/>
      <c r="C104" s="42"/>
      <c r="D104" s="42"/>
      <c r="E104" s="42"/>
      <c r="V104" s="61">
        <v>55</v>
      </c>
      <c r="W104" s="62" t="s">
        <v>238</v>
      </c>
      <c r="X104" s="61"/>
      <c r="Y104" s="69"/>
      <c r="Z104" s="65" t="s">
        <v>287</v>
      </c>
    </row>
    <row r="105" spans="1:26" ht="11.25">
      <c r="A105" s="42"/>
      <c r="B105" s="59"/>
      <c r="C105" s="42"/>
      <c r="D105" s="42"/>
      <c r="E105" s="42"/>
      <c r="V105" s="61">
        <v>56</v>
      </c>
      <c r="W105" s="62" t="s">
        <v>211</v>
      </c>
      <c r="X105" s="61"/>
      <c r="Y105" s="69"/>
      <c r="Z105" s="65" t="s">
        <v>288</v>
      </c>
    </row>
    <row r="106" spans="1:26" ht="11.25">
      <c r="A106" s="42"/>
      <c r="B106" s="59"/>
      <c r="C106" s="42"/>
      <c r="D106" s="42"/>
      <c r="E106" s="42"/>
      <c r="V106" s="61">
        <v>57</v>
      </c>
      <c r="W106" s="62" t="s">
        <v>209</v>
      </c>
      <c r="X106" s="61"/>
      <c r="Y106" s="69"/>
      <c r="Z106" s="65" t="s">
        <v>289</v>
      </c>
    </row>
    <row r="107" spans="1:26" ht="11.25">
      <c r="A107" s="42"/>
      <c r="B107" s="59"/>
      <c r="C107" s="42"/>
      <c r="D107" s="42"/>
      <c r="E107" s="42"/>
      <c r="V107" s="61">
        <v>58</v>
      </c>
      <c r="W107" s="62" t="s">
        <v>280</v>
      </c>
      <c r="X107" s="61"/>
      <c r="Y107" s="69"/>
      <c r="Z107" s="65" t="s">
        <v>290</v>
      </c>
    </row>
    <row r="108" spans="1:26" ht="11.25">
      <c r="A108" s="42"/>
      <c r="B108" s="59"/>
      <c r="C108" s="42"/>
      <c r="D108" s="42"/>
      <c r="E108" s="42"/>
      <c r="V108" s="61">
        <v>59</v>
      </c>
      <c r="W108" s="62" t="s">
        <v>221</v>
      </c>
      <c r="X108" s="61"/>
      <c r="Y108" s="69"/>
      <c r="Z108" s="65" t="s">
        <v>291</v>
      </c>
    </row>
    <row r="109" spans="1:26" ht="11.25">
      <c r="A109" s="42"/>
      <c r="B109" s="59"/>
      <c r="C109" s="42"/>
      <c r="D109" s="42"/>
      <c r="E109" s="42"/>
      <c r="V109" s="61">
        <v>60</v>
      </c>
      <c r="W109" s="62" t="s">
        <v>219</v>
      </c>
      <c r="X109" s="61"/>
      <c r="Y109" s="69"/>
      <c r="Z109" s="65" t="s">
        <v>292</v>
      </c>
    </row>
    <row r="110" spans="1:26" ht="11.25">
      <c r="A110" s="42"/>
      <c r="B110" s="59"/>
      <c r="C110" s="42"/>
      <c r="D110" s="42"/>
      <c r="E110" s="42"/>
      <c r="V110" s="61">
        <v>61</v>
      </c>
      <c r="W110" s="62" t="s">
        <v>190</v>
      </c>
      <c r="X110" s="61"/>
      <c r="Y110" s="69"/>
      <c r="Z110" s="65" t="s">
        <v>293</v>
      </c>
    </row>
    <row r="111" spans="1:26" ht="11.25">
      <c r="A111" s="42"/>
      <c r="B111" s="59"/>
      <c r="C111" s="42"/>
      <c r="D111" s="42"/>
      <c r="E111" s="42"/>
      <c r="V111" s="61">
        <v>62</v>
      </c>
      <c r="W111" s="62" t="s">
        <v>267</v>
      </c>
      <c r="X111" s="61"/>
      <c r="Y111" s="69"/>
      <c r="Z111" s="65" t="s">
        <v>294</v>
      </c>
    </row>
    <row r="112" spans="1:26" ht="11.25">
      <c r="A112" s="42"/>
      <c r="B112" s="59"/>
      <c r="C112" s="42"/>
      <c r="D112" s="42"/>
      <c r="E112" s="42"/>
      <c r="V112" s="61">
        <v>63</v>
      </c>
      <c r="W112" s="62" t="s">
        <v>219</v>
      </c>
      <c r="X112" s="61"/>
      <c r="Y112" s="69"/>
      <c r="Z112" s="65" t="s">
        <v>295</v>
      </c>
    </row>
    <row r="113" spans="1:26" ht="11.25">
      <c r="A113" s="42"/>
      <c r="B113" s="59"/>
      <c r="C113" s="42"/>
      <c r="D113" s="42"/>
      <c r="E113" s="42"/>
      <c r="V113" s="61">
        <v>64</v>
      </c>
      <c r="W113" s="62" t="s">
        <v>297</v>
      </c>
      <c r="X113" s="61"/>
      <c r="Y113" s="69"/>
      <c r="Z113" s="65" t="s">
        <v>296</v>
      </c>
    </row>
    <row r="114" spans="1:26" ht="11.25">
      <c r="A114" s="42"/>
      <c r="B114" s="59"/>
      <c r="C114" s="42"/>
      <c r="D114" s="42"/>
      <c r="E114" s="42"/>
      <c r="V114" s="61">
        <v>65</v>
      </c>
      <c r="W114" s="62" t="s">
        <v>299</v>
      </c>
      <c r="X114" s="61"/>
      <c r="Y114" s="69"/>
      <c r="Z114" s="65" t="s">
        <v>298</v>
      </c>
    </row>
    <row r="115" spans="1:26" ht="11.25">
      <c r="A115" s="42"/>
      <c r="B115" s="59"/>
      <c r="C115" s="42"/>
      <c r="D115" s="42"/>
      <c r="E115" s="42"/>
      <c r="V115" s="61">
        <v>66</v>
      </c>
      <c r="W115" s="62" t="s">
        <v>219</v>
      </c>
      <c r="X115" s="61"/>
      <c r="Y115" s="69"/>
      <c r="Z115" s="65" t="s">
        <v>300</v>
      </c>
    </row>
    <row r="116" spans="1:26" ht="11.25">
      <c r="A116" s="42"/>
      <c r="B116" s="59"/>
      <c r="C116" s="42"/>
      <c r="D116" s="42"/>
      <c r="E116" s="42"/>
      <c r="V116" s="61">
        <v>67</v>
      </c>
      <c r="W116" s="62" t="s">
        <v>226</v>
      </c>
      <c r="X116" s="61"/>
      <c r="Y116" s="69"/>
      <c r="Z116" s="65" t="s">
        <v>301</v>
      </c>
    </row>
    <row r="117" spans="1:26" ht="11.25">
      <c r="A117" s="42"/>
      <c r="B117" s="59"/>
      <c r="C117" s="42"/>
      <c r="D117" s="42"/>
      <c r="E117" s="42"/>
      <c r="V117" s="61">
        <v>68</v>
      </c>
      <c r="W117" s="62" t="s">
        <v>267</v>
      </c>
      <c r="X117" s="61"/>
      <c r="Y117" s="69"/>
      <c r="Z117" s="65" t="s">
        <v>302</v>
      </c>
    </row>
    <row r="118" spans="1:26" ht="11.25">
      <c r="A118" s="42"/>
      <c r="B118" s="59"/>
      <c r="C118" s="42"/>
      <c r="D118" s="42"/>
      <c r="E118" s="42"/>
      <c r="V118" s="61">
        <v>69</v>
      </c>
      <c r="W118" s="62" t="s">
        <v>217</v>
      </c>
      <c r="X118" s="61"/>
      <c r="Y118" s="69"/>
      <c r="Z118" s="65" t="s">
        <v>303</v>
      </c>
    </row>
    <row r="119" spans="1:26" ht="11.25">
      <c r="A119" s="42"/>
      <c r="B119" s="59"/>
      <c r="C119" s="42"/>
      <c r="D119" s="42"/>
      <c r="E119" s="42"/>
      <c r="V119" s="61">
        <v>70</v>
      </c>
      <c r="W119" s="62" t="s">
        <v>286</v>
      </c>
      <c r="X119" s="61"/>
      <c r="Y119" s="69"/>
      <c r="Z119" s="65" t="s">
        <v>304</v>
      </c>
    </row>
    <row r="120" spans="1:26" ht="11.25">
      <c r="A120" s="42"/>
      <c r="B120" s="59"/>
      <c r="C120" s="42"/>
      <c r="D120" s="42"/>
      <c r="E120" s="42"/>
      <c r="V120" s="61">
        <v>71</v>
      </c>
      <c r="W120" s="62" t="s">
        <v>271</v>
      </c>
      <c r="X120" s="61"/>
      <c r="Y120" s="69"/>
      <c r="Z120" s="65" t="s">
        <v>305</v>
      </c>
    </row>
    <row r="121" spans="1:26" ht="11.25">
      <c r="A121" s="42"/>
      <c r="B121" s="59"/>
      <c r="C121" s="42"/>
      <c r="D121" s="42"/>
      <c r="E121" s="42"/>
      <c r="V121" s="61">
        <v>72</v>
      </c>
      <c r="W121" s="62" t="s">
        <v>219</v>
      </c>
      <c r="X121" s="61"/>
      <c r="Y121" s="69"/>
      <c r="Z121" s="65" t="s">
        <v>306</v>
      </c>
    </row>
    <row r="122" spans="1:26" ht="11.25">
      <c r="A122" s="42"/>
      <c r="B122" s="59"/>
      <c r="C122" s="42"/>
      <c r="D122" s="42"/>
      <c r="E122" s="42"/>
      <c r="V122" s="61">
        <v>73</v>
      </c>
      <c r="W122" s="62" t="s">
        <v>226</v>
      </c>
      <c r="X122" s="61"/>
      <c r="Y122" s="69"/>
      <c r="Z122" s="65" t="s">
        <v>307</v>
      </c>
    </row>
    <row r="123" spans="1:26" ht="11.25">
      <c r="A123" s="42"/>
      <c r="B123" s="59"/>
      <c r="C123" s="42"/>
      <c r="D123" s="42"/>
      <c r="E123" s="42"/>
      <c r="V123" s="61">
        <v>74</v>
      </c>
      <c r="W123" s="62" t="s">
        <v>309</v>
      </c>
      <c r="X123" s="61"/>
      <c r="Y123" s="69"/>
      <c r="Z123" s="65" t="s">
        <v>308</v>
      </c>
    </row>
    <row r="124" spans="1:26" ht="11.25">
      <c r="A124" s="73"/>
      <c r="B124" s="74"/>
      <c r="C124" s="73"/>
      <c r="D124" s="73"/>
      <c r="E124" s="73"/>
      <c r="V124" s="75">
        <v>75</v>
      </c>
      <c r="W124" s="76" t="s">
        <v>226</v>
      </c>
      <c r="X124" s="75"/>
      <c r="Y124" s="77"/>
      <c r="Z124" s="78" t="s">
        <v>310</v>
      </c>
    </row>
    <row r="125" spans="1:26" ht="11.25">
      <c r="A125" s="42"/>
      <c r="B125" s="59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61">
        <v>76</v>
      </c>
      <c r="W125" s="62" t="s">
        <v>254</v>
      </c>
      <c r="X125" s="61"/>
      <c r="Y125" s="69"/>
      <c r="Z125" s="79" t="s">
        <v>311</v>
      </c>
    </row>
    <row r="126" spans="1:26" ht="11.25">
      <c r="A126" s="42"/>
      <c r="B126" s="59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61">
        <v>77</v>
      </c>
      <c r="W126" s="62" t="s">
        <v>221</v>
      </c>
      <c r="X126" s="61"/>
      <c r="Y126" s="69"/>
      <c r="Z126" s="79" t="s">
        <v>312</v>
      </c>
    </row>
    <row r="127" spans="1:26" ht="11.25">
      <c r="A127" s="42"/>
      <c r="B127" s="59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61">
        <v>78</v>
      </c>
      <c r="W127" s="62" t="s">
        <v>226</v>
      </c>
      <c r="X127" s="61"/>
      <c r="Y127" s="69"/>
      <c r="Z127" s="79" t="s">
        <v>313</v>
      </c>
    </row>
    <row r="128" spans="1:26" ht="11.25">
      <c r="A128" s="42"/>
      <c r="B128" s="59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61">
        <v>79</v>
      </c>
      <c r="W128" s="62" t="s">
        <v>315</v>
      </c>
      <c r="X128" s="61"/>
      <c r="Y128" s="69"/>
      <c r="Z128" s="79" t="s">
        <v>314</v>
      </c>
    </row>
    <row r="129" spans="1:26" ht="11.25">
      <c r="A129" s="42"/>
      <c r="B129" s="59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61">
        <v>80</v>
      </c>
      <c r="W129" s="62" t="s">
        <v>271</v>
      </c>
      <c r="X129" s="61"/>
      <c r="Y129" s="69"/>
      <c r="Z129" s="79" t="s">
        <v>316</v>
      </c>
    </row>
    <row r="130" spans="1:26" ht="11.25">
      <c r="A130" s="42"/>
      <c r="B130" s="59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61">
        <v>81</v>
      </c>
      <c r="W130" s="62" t="s">
        <v>226</v>
      </c>
      <c r="X130" s="61"/>
      <c r="Y130" s="69"/>
      <c r="Z130" s="79" t="s">
        <v>317</v>
      </c>
    </row>
    <row r="131" spans="1:26" ht="11.25">
      <c r="A131" s="42"/>
      <c r="B131" s="59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61">
        <v>82</v>
      </c>
      <c r="W131" s="62" t="s">
        <v>319</v>
      </c>
      <c r="X131" s="61"/>
      <c r="Y131" s="69"/>
      <c r="Z131" s="79" t="s">
        <v>318</v>
      </c>
    </row>
    <row r="132" spans="1:26" ht="11.25">
      <c r="A132" s="42"/>
      <c r="B132" s="59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61">
        <v>83</v>
      </c>
      <c r="W132" s="62" t="s">
        <v>211</v>
      </c>
      <c r="X132" s="61"/>
      <c r="Y132" s="69"/>
      <c r="Z132" s="79" t="s">
        <v>320</v>
      </c>
    </row>
    <row r="133" spans="1:26" ht="11.25">
      <c r="A133" s="42"/>
      <c r="B133" s="59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61">
        <v>84</v>
      </c>
      <c r="W133" s="62" t="s">
        <v>209</v>
      </c>
      <c r="X133" s="61"/>
      <c r="Y133" s="69"/>
      <c r="Z133" s="79" t="s">
        <v>321</v>
      </c>
    </row>
    <row r="134" spans="1:26" ht="11.25">
      <c r="A134" s="42"/>
      <c r="B134" s="59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61">
        <v>85</v>
      </c>
      <c r="W134" s="62" t="s">
        <v>315</v>
      </c>
      <c r="X134" s="61"/>
      <c r="Y134" s="69"/>
      <c r="Z134" s="79" t="s">
        <v>322</v>
      </c>
    </row>
    <row r="135" spans="1:26" ht="11.25">
      <c r="A135" s="42"/>
      <c r="B135" s="59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61">
        <v>86</v>
      </c>
      <c r="W135" s="62" t="s">
        <v>309</v>
      </c>
      <c r="X135" s="61"/>
      <c r="Y135" s="69"/>
      <c r="Z135" s="79" t="s">
        <v>323</v>
      </c>
    </row>
    <row r="136" spans="1:26" ht="11.25">
      <c r="A136" s="42"/>
      <c r="B136" s="59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61">
        <v>87</v>
      </c>
      <c r="W136" s="62" t="s">
        <v>226</v>
      </c>
      <c r="X136" s="61"/>
      <c r="Y136" s="69"/>
      <c r="Z136" s="79" t="s">
        <v>324</v>
      </c>
    </row>
    <row r="137" spans="1:26" ht="11.25">
      <c r="A137" s="42"/>
      <c r="B137" s="59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61">
        <v>88</v>
      </c>
      <c r="W137" s="62" t="s">
        <v>233</v>
      </c>
      <c r="X137" s="61"/>
      <c r="Y137" s="69"/>
      <c r="Z137" s="79" t="s">
        <v>325</v>
      </c>
    </row>
    <row r="138" spans="1:26" ht="11.25">
      <c r="A138" s="42"/>
      <c r="B138" s="59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61">
        <v>89</v>
      </c>
      <c r="W138" s="62" t="s">
        <v>251</v>
      </c>
      <c r="X138" s="61"/>
      <c r="Y138" s="69"/>
      <c r="Z138" s="79" t="s">
        <v>326</v>
      </c>
    </row>
    <row r="139" spans="1:26" ht="11.25">
      <c r="A139" s="42"/>
      <c r="B139" s="59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61">
        <v>90</v>
      </c>
      <c r="W139" s="62" t="s">
        <v>226</v>
      </c>
      <c r="X139" s="61"/>
      <c r="Y139" s="69"/>
      <c r="Z139" s="79" t="s">
        <v>327</v>
      </c>
    </row>
    <row r="140" spans="1:26" ht="11.25">
      <c r="A140" s="17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85"/>
    </row>
    <row r="141" spans="1:26" ht="11.25">
      <c r="A141" s="42" t="s">
        <v>109</v>
      </c>
      <c r="B141" s="68">
        <v>6</v>
      </c>
      <c r="C141" s="42">
        <v>3997.9</v>
      </c>
      <c r="D141" s="42">
        <v>3474</v>
      </c>
      <c r="E141" s="42">
        <v>523.9</v>
      </c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61">
        <v>1</v>
      </c>
      <c r="W141" s="62" t="s">
        <v>329</v>
      </c>
      <c r="X141" s="61"/>
      <c r="Y141" s="69"/>
      <c r="Z141" s="79" t="s">
        <v>328</v>
      </c>
    </row>
    <row r="142" spans="1:26" ht="11.25">
      <c r="A142" s="42"/>
      <c r="B142" s="59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61">
        <v>2</v>
      </c>
      <c r="W142" s="62" t="s">
        <v>211</v>
      </c>
      <c r="X142" s="61"/>
      <c r="Y142" s="69"/>
      <c r="Z142" s="79" t="s">
        <v>330</v>
      </c>
    </row>
    <row r="143" spans="1:26" ht="11.25">
      <c r="A143" s="42"/>
      <c r="B143" s="59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61">
        <v>3</v>
      </c>
      <c r="W143" s="62" t="s">
        <v>332</v>
      </c>
      <c r="X143" s="61"/>
      <c r="Y143" s="69"/>
      <c r="Z143" s="79" t="s">
        <v>331</v>
      </c>
    </row>
    <row r="144" spans="1:26" ht="11.25">
      <c r="A144" s="42"/>
      <c r="B144" s="59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61">
        <v>4</v>
      </c>
      <c r="W144" s="62" t="s">
        <v>334</v>
      </c>
      <c r="X144" s="61"/>
      <c r="Y144" s="69"/>
      <c r="Z144" s="79" t="s">
        <v>333</v>
      </c>
    </row>
    <row r="145" spans="1:26" ht="11.25">
      <c r="A145" s="42"/>
      <c r="B145" s="59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61">
        <v>5</v>
      </c>
      <c r="W145" s="62" t="s">
        <v>309</v>
      </c>
      <c r="X145" s="61"/>
      <c r="Y145" s="69"/>
      <c r="Z145" s="79" t="s">
        <v>335</v>
      </c>
    </row>
    <row r="146" spans="1:26" ht="11.25">
      <c r="A146" s="42"/>
      <c r="B146" s="59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61">
        <v>6</v>
      </c>
      <c r="W146" s="62" t="s">
        <v>319</v>
      </c>
      <c r="X146" s="61"/>
      <c r="Y146" s="69"/>
      <c r="Z146" s="79" t="s">
        <v>336</v>
      </c>
    </row>
    <row r="147" spans="1:26" ht="11.25">
      <c r="A147" s="42"/>
      <c r="B147" s="59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61">
        <v>7</v>
      </c>
      <c r="W147" s="62" t="s">
        <v>338</v>
      </c>
      <c r="X147" s="61"/>
      <c r="Y147" s="69"/>
      <c r="Z147" s="79" t="s">
        <v>337</v>
      </c>
    </row>
    <row r="148" spans="1:26" ht="11.25">
      <c r="A148" s="42"/>
      <c r="B148" s="59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61">
        <v>8</v>
      </c>
      <c r="W148" s="62" t="s">
        <v>299</v>
      </c>
      <c r="X148" s="61"/>
      <c r="Y148" s="69"/>
      <c r="Z148" s="79" t="s">
        <v>339</v>
      </c>
    </row>
    <row r="149" spans="1:26" ht="11.25">
      <c r="A149" s="42"/>
      <c r="B149" s="59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61">
        <v>9</v>
      </c>
      <c r="W149" s="62" t="s">
        <v>341</v>
      </c>
      <c r="X149" s="61"/>
      <c r="Y149" s="69"/>
      <c r="Z149" s="79" t="s">
        <v>340</v>
      </c>
    </row>
    <row r="150" spans="1:26" ht="11.25">
      <c r="A150" s="42"/>
      <c r="B150" s="59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61">
        <v>10</v>
      </c>
      <c r="W150" s="62" t="s">
        <v>137</v>
      </c>
      <c r="X150" s="61"/>
      <c r="Y150" s="69"/>
      <c r="Z150" s="79" t="s">
        <v>342</v>
      </c>
    </row>
    <row r="151" spans="1:26" ht="11.25">
      <c r="A151" s="42"/>
      <c r="B151" s="59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61">
        <v>11</v>
      </c>
      <c r="W151" s="62" t="s">
        <v>229</v>
      </c>
      <c r="X151" s="61"/>
      <c r="Y151" s="69"/>
      <c r="Z151" s="79" t="s">
        <v>343</v>
      </c>
    </row>
    <row r="152" spans="1:26" ht="11.25">
      <c r="A152" s="42"/>
      <c r="B152" s="59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61">
        <v>12</v>
      </c>
      <c r="W152" s="62" t="s">
        <v>332</v>
      </c>
      <c r="X152" s="61"/>
      <c r="Y152" s="69"/>
      <c r="Z152" s="79" t="s">
        <v>344</v>
      </c>
    </row>
    <row r="153" spans="1:26" ht="11.25">
      <c r="A153" s="42"/>
      <c r="B153" s="59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61">
        <v>13</v>
      </c>
      <c r="W153" s="62" t="s">
        <v>346</v>
      </c>
      <c r="X153" s="61"/>
      <c r="Y153" s="69"/>
      <c r="Z153" s="79" t="s">
        <v>345</v>
      </c>
    </row>
    <row r="154" spans="1:26" ht="11.25">
      <c r="A154" s="42"/>
      <c r="B154" s="59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61">
        <v>14</v>
      </c>
      <c r="W154" s="62" t="s">
        <v>348</v>
      </c>
      <c r="X154" s="61"/>
      <c r="Y154" s="69"/>
      <c r="Z154" s="79" t="s">
        <v>347</v>
      </c>
    </row>
    <row r="155" spans="1:26" ht="11.25">
      <c r="A155" s="42"/>
      <c r="B155" s="59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61">
        <v>15</v>
      </c>
      <c r="W155" s="62" t="s">
        <v>341</v>
      </c>
      <c r="X155" s="61"/>
      <c r="Y155" s="69"/>
      <c r="Z155" s="79" t="s">
        <v>349</v>
      </c>
    </row>
    <row r="156" spans="1:26" ht="11.25">
      <c r="A156" s="42"/>
      <c r="B156" s="59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61">
        <v>16</v>
      </c>
      <c r="W156" s="62" t="s">
        <v>346</v>
      </c>
      <c r="X156" s="61"/>
      <c r="Y156" s="69"/>
      <c r="Z156" s="79" t="s">
        <v>350</v>
      </c>
    </row>
    <row r="157" spans="1:26" ht="11.25">
      <c r="A157" s="42"/>
      <c r="B157" s="59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61">
        <v>17</v>
      </c>
      <c r="W157" s="62" t="s">
        <v>267</v>
      </c>
      <c r="X157" s="61"/>
      <c r="Y157" s="69"/>
      <c r="Z157" s="79" t="s">
        <v>351</v>
      </c>
    </row>
    <row r="158" spans="1:26" ht="11.25">
      <c r="A158" s="42"/>
      <c r="B158" s="59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61">
        <v>18</v>
      </c>
      <c r="W158" s="62" t="s">
        <v>341</v>
      </c>
      <c r="X158" s="61"/>
      <c r="Y158" s="69"/>
      <c r="Z158" s="79" t="s">
        <v>352</v>
      </c>
    </row>
    <row r="159" spans="1:26" ht="11.25">
      <c r="A159" s="42"/>
      <c r="B159" s="5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61">
        <v>19</v>
      </c>
      <c r="W159" s="62" t="s">
        <v>354</v>
      </c>
      <c r="X159" s="61"/>
      <c r="Y159" s="69"/>
      <c r="Z159" s="79" t="s">
        <v>353</v>
      </c>
    </row>
    <row r="160" spans="1:26" ht="11.25">
      <c r="A160" s="42"/>
      <c r="B160" s="59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61">
        <v>20</v>
      </c>
      <c r="W160" s="62" t="s">
        <v>299</v>
      </c>
      <c r="X160" s="61"/>
      <c r="Y160" s="69"/>
      <c r="Z160" s="79" t="s">
        <v>355</v>
      </c>
    </row>
    <row r="161" spans="1:26" ht="11.25">
      <c r="A161" s="42"/>
      <c r="B161" s="59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61">
        <v>21</v>
      </c>
      <c r="W161" s="62" t="s">
        <v>249</v>
      </c>
      <c r="X161" s="61"/>
      <c r="Y161" s="69"/>
      <c r="Z161" s="79" t="s">
        <v>356</v>
      </c>
    </row>
    <row r="162" spans="1:26" ht="11.25">
      <c r="A162" s="42"/>
      <c r="B162" s="59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61">
        <v>22</v>
      </c>
      <c r="W162" s="62" t="s">
        <v>149</v>
      </c>
      <c r="X162" s="61"/>
      <c r="Y162" s="69"/>
      <c r="Z162" s="79" t="s">
        <v>357</v>
      </c>
    </row>
    <row r="163" spans="1:26" ht="11.25">
      <c r="A163" s="42"/>
      <c r="B163" s="59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61">
        <v>23</v>
      </c>
      <c r="W163" s="62" t="s">
        <v>267</v>
      </c>
      <c r="X163" s="61"/>
      <c r="Y163" s="69"/>
      <c r="Z163" s="79" t="s">
        <v>307</v>
      </c>
    </row>
    <row r="164" spans="1:26" ht="11.25">
      <c r="A164" s="42"/>
      <c r="B164" s="59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61">
        <v>24</v>
      </c>
      <c r="W164" s="62" t="s">
        <v>233</v>
      </c>
      <c r="X164" s="61"/>
      <c r="Y164" s="69"/>
      <c r="Z164" s="79" t="s">
        <v>358</v>
      </c>
    </row>
    <row r="165" spans="1:26" ht="11.25">
      <c r="A165" s="42"/>
      <c r="B165" s="59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61">
        <v>25</v>
      </c>
      <c r="W165" s="62" t="s">
        <v>131</v>
      </c>
      <c r="X165" s="61"/>
      <c r="Y165" s="69"/>
      <c r="Z165" s="79" t="s">
        <v>359</v>
      </c>
    </row>
    <row r="166" spans="1:26" ht="11.25">
      <c r="A166" s="42"/>
      <c r="B166" s="59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61">
        <v>26</v>
      </c>
      <c r="W166" s="62" t="s">
        <v>211</v>
      </c>
      <c r="X166" s="61"/>
      <c r="Y166" s="69"/>
      <c r="Z166" s="79" t="s">
        <v>360</v>
      </c>
    </row>
    <row r="167" spans="1:26" ht="11.25">
      <c r="A167" s="42"/>
      <c r="B167" s="59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61">
        <v>27</v>
      </c>
      <c r="W167" s="62" t="s">
        <v>238</v>
      </c>
      <c r="X167" s="61"/>
      <c r="Y167" s="69"/>
      <c r="Z167" s="79" t="s">
        <v>361</v>
      </c>
    </row>
    <row r="168" spans="1:26" ht="11.25">
      <c r="A168" s="42"/>
      <c r="B168" s="59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61">
        <v>28</v>
      </c>
      <c r="W168" s="62" t="s">
        <v>319</v>
      </c>
      <c r="X168" s="61"/>
      <c r="Y168" s="69"/>
      <c r="Z168" s="79" t="s">
        <v>362</v>
      </c>
    </row>
    <row r="169" spans="1:26" ht="11.25">
      <c r="A169" s="42"/>
      <c r="B169" s="59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61">
        <v>29</v>
      </c>
      <c r="W169" s="62" t="s">
        <v>251</v>
      </c>
      <c r="X169" s="61"/>
      <c r="Y169" s="69"/>
      <c r="Z169" s="79" t="s">
        <v>363</v>
      </c>
    </row>
    <row r="170" spans="1:26" ht="11.25">
      <c r="A170" s="42"/>
      <c r="B170" s="59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61">
        <v>30</v>
      </c>
      <c r="W170" s="62" t="s">
        <v>365</v>
      </c>
      <c r="X170" s="61"/>
      <c r="Y170" s="69"/>
      <c r="Z170" s="79" t="s">
        <v>364</v>
      </c>
    </row>
    <row r="171" spans="1:26" ht="11.25">
      <c r="A171" s="42"/>
      <c r="B171" s="59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61">
        <v>31</v>
      </c>
      <c r="W171" s="62" t="s">
        <v>233</v>
      </c>
      <c r="X171" s="61"/>
      <c r="Y171" s="69"/>
      <c r="Z171" s="79" t="s">
        <v>366</v>
      </c>
    </row>
    <row r="172" spans="1:26" ht="11.25">
      <c r="A172" s="42"/>
      <c r="B172" s="59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61">
        <v>32</v>
      </c>
      <c r="W172" s="62" t="s">
        <v>368</v>
      </c>
      <c r="X172" s="61"/>
      <c r="Y172" s="69"/>
      <c r="Z172" s="79" t="s">
        <v>367</v>
      </c>
    </row>
    <row r="173" spans="1:26" ht="11.25">
      <c r="A173" s="42"/>
      <c r="B173" s="59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61">
        <v>33</v>
      </c>
      <c r="W173" s="62" t="s">
        <v>370</v>
      </c>
      <c r="X173" s="61"/>
      <c r="Y173" s="69"/>
      <c r="Z173" s="79" t="s">
        <v>369</v>
      </c>
    </row>
    <row r="174" spans="1:26" ht="11.25">
      <c r="A174" s="42"/>
      <c r="B174" s="59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61">
        <v>34</v>
      </c>
      <c r="W174" s="62" t="s">
        <v>372</v>
      </c>
      <c r="X174" s="61"/>
      <c r="Y174" s="69"/>
      <c r="Z174" s="79" t="s">
        <v>371</v>
      </c>
    </row>
    <row r="175" spans="1:26" ht="11.25">
      <c r="A175" s="42"/>
      <c r="B175" s="59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61">
        <v>35</v>
      </c>
      <c r="W175" s="62" t="s">
        <v>229</v>
      </c>
      <c r="X175" s="61"/>
      <c r="Y175" s="69"/>
      <c r="Z175" s="79" t="s">
        <v>373</v>
      </c>
    </row>
    <row r="176" spans="1:26" ht="11.25">
      <c r="A176" s="42"/>
      <c r="B176" s="59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61">
        <v>36</v>
      </c>
      <c r="W176" s="62" t="s">
        <v>338</v>
      </c>
      <c r="X176" s="61"/>
      <c r="Y176" s="69"/>
      <c r="Z176" s="79" t="s">
        <v>374</v>
      </c>
    </row>
    <row r="177" spans="1:26" ht="11.25">
      <c r="A177" s="42"/>
      <c r="B177" s="59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61">
        <v>37</v>
      </c>
      <c r="W177" s="62" t="s">
        <v>319</v>
      </c>
      <c r="X177" s="61"/>
      <c r="Y177" s="69"/>
      <c r="Z177" s="79" t="s">
        <v>375</v>
      </c>
    </row>
    <row r="178" spans="1:26" ht="11.25">
      <c r="A178" s="42"/>
      <c r="B178" s="59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61">
        <v>38</v>
      </c>
      <c r="W178" s="62" t="s">
        <v>309</v>
      </c>
      <c r="X178" s="61"/>
      <c r="Y178" s="69"/>
      <c r="Z178" s="79" t="s">
        <v>376</v>
      </c>
    </row>
    <row r="179" spans="1:26" ht="11.25">
      <c r="A179" s="42"/>
      <c r="B179" s="59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61">
        <v>39</v>
      </c>
      <c r="W179" s="62" t="s">
        <v>378</v>
      </c>
      <c r="X179" s="61"/>
      <c r="Y179" s="69"/>
      <c r="Z179" s="79" t="s">
        <v>377</v>
      </c>
    </row>
    <row r="180" spans="1:26" ht="11.25">
      <c r="A180" s="42"/>
      <c r="B180" s="59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61">
        <v>40</v>
      </c>
      <c r="W180" s="62" t="s">
        <v>280</v>
      </c>
      <c r="X180" s="61"/>
      <c r="Y180" s="69"/>
      <c r="Z180" s="79" t="s">
        <v>379</v>
      </c>
    </row>
    <row r="181" spans="1:26" ht="11.25">
      <c r="A181" s="42"/>
      <c r="B181" s="59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61">
        <v>41</v>
      </c>
      <c r="W181" s="62" t="s">
        <v>381</v>
      </c>
      <c r="X181" s="61"/>
      <c r="Y181" s="69"/>
      <c r="Z181" s="79" t="s">
        <v>380</v>
      </c>
    </row>
    <row r="182" spans="1:26" ht="11.25">
      <c r="A182" s="42"/>
      <c r="B182" s="59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61">
        <v>42</v>
      </c>
      <c r="W182" s="62" t="s">
        <v>334</v>
      </c>
      <c r="X182" s="61"/>
      <c r="Y182" s="69"/>
      <c r="Z182" s="79" t="s">
        <v>382</v>
      </c>
    </row>
    <row r="183" spans="1:26" ht="11.25">
      <c r="A183" s="42"/>
      <c r="B183" s="59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61">
        <v>43</v>
      </c>
      <c r="W183" s="62" t="s">
        <v>319</v>
      </c>
      <c r="X183" s="61"/>
      <c r="Y183" s="69"/>
      <c r="Z183" s="79" t="s">
        <v>383</v>
      </c>
    </row>
    <row r="184" spans="1:26" ht="11.25">
      <c r="A184" s="42"/>
      <c r="B184" s="59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61">
        <v>44</v>
      </c>
      <c r="W184" s="62" t="s">
        <v>271</v>
      </c>
      <c r="X184" s="61"/>
      <c r="Y184" s="69"/>
      <c r="Z184" s="79" t="s">
        <v>384</v>
      </c>
    </row>
    <row r="185" spans="1:26" ht="11.25">
      <c r="A185" s="42"/>
      <c r="B185" s="59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61">
        <v>45</v>
      </c>
      <c r="W185" s="62" t="s">
        <v>378</v>
      </c>
      <c r="X185" s="61"/>
      <c r="Y185" s="69"/>
      <c r="Z185" s="79" t="s">
        <v>385</v>
      </c>
    </row>
    <row r="186" spans="1:26" ht="11.25">
      <c r="A186" s="42"/>
      <c r="B186" s="59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61">
        <v>46</v>
      </c>
      <c r="W186" s="62" t="s">
        <v>238</v>
      </c>
      <c r="X186" s="61"/>
      <c r="Y186" s="69"/>
      <c r="Z186" s="79" t="s">
        <v>386</v>
      </c>
    </row>
    <row r="187" spans="1:26" ht="11.25">
      <c r="A187" s="42"/>
      <c r="B187" s="59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61">
        <v>47</v>
      </c>
      <c r="W187" s="62" t="s">
        <v>299</v>
      </c>
      <c r="X187" s="61"/>
      <c r="Y187" s="69"/>
      <c r="Z187" s="79" t="s">
        <v>387</v>
      </c>
    </row>
    <row r="188" spans="1:26" ht="11.25">
      <c r="A188" s="42"/>
      <c r="B188" s="59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61">
        <v>48</v>
      </c>
      <c r="W188" s="62" t="s">
        <v>346</v>
      </c>
      <c r="X188" s="61"/>
      <c r="Y188" s="69"/>
      <c r="Z188" s="79" t="s">
        <v>388</v>
      </c>
    </row>
    <row r="189" spans="1:26" ht="11.25">
      <c r="A189" s="42"/>
      <c r="B189" s="59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61">
        <v>49</v>
      </c>
      <c r="W189" s="62" t="s">
        <v>233</v>
      </c>
      <c r="X189" s="61"/>
      <c r="Y189" s="69"/>
      <c r="Z189" s="79" t="s">
        <v>389</v>
      </c>
    </row>
    <row r="190" spans="1:26" ht="11.25">
      <c r="A190" s="42"/>
      <c r="B190" s="59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61">
        <v>50</v>
      </c>
      <c r="W190" s="62" t="s">
        <v>381</v>
      </c>
      <c r="X190" s="61"/>
      <c r="Y190" s="69"/>
      <c r="Z190" s="79" t="s">
        <v>390</v>
      </c>
    </row>
    <row r="191" spans="1:26" ht="11.25">
      <c r="A191" s="42"/>
      <c r="B191" s="59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61">
        <v>51</v>
      </c>
      <c r="W191" s="62" t="s">
        <v>334</v>
      </c>
      <c r="X191" s="61"/>
      <c r="Y191" s="69"/>
      <c r="Z191" s="79" t="s">
        <v>391</v>
      </c>
    </row>
    <row r="192" spans="1:26" ht="11.25">
      <c r="A192" s="42"/>
      <c r="B192" s="59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61">
        <v>52</v>
      </c>
      <c r="W192" s="62" t="s">
        <v>280</v>
      </c>
      <c r="X192" s="61"/>
      <c r="Y192" s="69"/>
      <c r="Z192" s="79" t="s">
        <v>392</v>
      </c>
    </row>
    <row r="193" spans="1:26" ht="11.25">
      <c r="A193" s="42"/>
      <c r="B193" s="59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61">
        <v>53</v>
      </c>
      <c r="W193" s="62" t="s">
        <v>251</v>
      </c>
      <c r="X193" s="61"/>
      <c r="Y193" s="69"/>
      <c r="Z193" s="79" t="s">
        <v>393</v>
      </c>
    </row>
    <row r="194" spans="1:26" ht="11.25">
      <c r="A194" s="42"/>
      <c r="B194" s="59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61">
        <v>54</v>
      </c>
      <c r="W194" s="62" t="s">
        <v>395</v>
      </c>
      <c r="X194" s="61"/>
      <c r="Y194" s="69"/>
      <c r="Z194" s="79" t="s">
        <v>394</v>
      </c>
    </row>
    <row r="195" spans="1:26" ht="11.25">
      <c r="A195" s="175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85"/>
    </row>
    <row r="196" spans="1:26" ht="11.25">
      <c r="A196" s="42" t="s">
        <v>110</v>
      </c>
      <c r="B196" s="68">
        <v>68</v>
      </c>
      <c r="C196" s="42">
        <v>889.7</v>
      </c>
      <c r="D196" s="42">
        <v>817.6</v>
      </c>
      <c r="E196" s="42">
        <v>72.1</v>
      </c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61">
        <v>1</v>
      </c>
      <c r="W196" s="62" t="s">
        <v>397</v>
      </c>
      <c r="X196" s="61"/>
      <c r="Y196" s="69"/>
      <c r="Z196" s="79" t="s">
        <v>396</v>
      </c>
    </row>
    <row r="197" spans="1:26" ht="11.25">
      <c r="A197" s="42"/>
      <c r="B197" s="59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61">
        <v>2</v>
      </c>
      <c r="W197" s="62" t="s">
        <v>399</v>
      </c>
      <c r="X197" s="61"/>
      <c r="Y197" s="69"/>
      <c r="Z197" s="79" t="s">
        <v>398</v>
      </c>
    </row>
    <row r="198" spans="1:26" ht="11.25">
      <c r="A198" s="42"/>
      <c r="B198" s="59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61">
        <v>3</v>
      </c>
      <c r="W198" s="62" t="s">
        <v>401</v>
      </c>
      <c r="X198" s="61"/>
      <c r="Y198" s="69"/>
      <c r="Z198" s="79" t="s">
        <v>400</v>
      </c>
    </row>
    <row r="199" spans="1:26" ht="11.25">
      <c r="A199" s="42"/>
      <c r="B199" s="59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61">
        <v>4</v>
      </c>
      <c r="W199" s="62" t="s">
        <v>403</v>
      </c>
      <c r="X199" s="61"/>
      <c r="Y199" s="69"/>
      <c r="Z199" s="79" t="s">
        <v>402</v>
      </c>
    </row>
    <row r="200" spans="1:26" ht="11.25">
      <c r="A200" s="42"/>
      <c r="B200" s="59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61">
        <v>5</v>
      </c>
      <c r="W200" s="62" t="s">
        <v>405</v>
      </c>
      <c r="X200" s="61"/>
      <c r="Y200" s="69"/>
      <c r="Z200" s="79" t="s">
        <v>404</v>
      </c>
    </row>
    <row r="201" spans="1:26" ht="11.25">
      <c r="A201" s="42"/>
      <c r="B201" s="59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61">
        <v>6</v>
      </c>
      <c r="W201" s="62" t="s">
        <v>407</v>
      </c>
      <c r="X201" s="61"/>
      <c r="Y201" s="69"/>
      <c r="Z201" s="79" t="s">
        <v>406</v>
      </c>
    </row>
    <row r="202" spans="1:59" ht="11.25">
      <c r="A202" s="42"/>
      <c r="B202" s="5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61">
        <v>7</v>
      </c>
      <c r="W202" s="62" t="s">
        <v>409</v>
      </c>
      <c r="X202" s="61"/>
      <c r="Y202" s="69"/>
      <c r="Z202" s="79" t="s">
        <v>408</v>
      </c>
      <c r="BC202" s="52"/>
      <c r="BD202" s="52"/>
      <c r="BE202" s="52"/>
      <c r="BF202" s="52"/>
      <c r="BG202" s="52"/>
    </row>
    <row r="203" spans="1:59" ht="11.25">
      <c r="A203" s="42"/>
      <c r="B203" s="59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61">
        <v>8</v>
      </c>
      <c r="W203" s="62" t="s">
        <v>411</v>
      </c>
      <c r="X203" s="61"/>
      <c r="Y203" s="69"/>
      <c r="Z203" s="79" t="s">
        <v>410</v>
      </c>
      <c r="BC203" s="52"/>
      <c r="BD203" s="52"/>
      <c r="BE203" s="52"/>
      <c r="BF203" s="52"/>
      <c r="BG203" s="52"/>
    </row>
    <row r="204" spans="1:26" ht="11.25">
      <c r="A204" s="42"/>
      <c r="B204" s="59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61">
        <v>9</v>
      </c>
      <c r="W204" s="62" t="s">
        <v>329</v>
      </c>
      <c r="X204" s="61"/>
      <c r="Y204" s="69"/>
      <c r="Z204" s="79" t="s">
        <v>412</v>
      </c>
    </row>
    <row r="205" spans="1:26" ht="11.25">
      <c r="A205" s="42"/>
      <c r="B205" s="59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61">
        <v>10</v>
      </c>
      <c r="W205" s="62" t="s">
        <v>414</v>
      </c>
      <c r="X205" s="61"/>
      <c r="Y205" s="69"/>
      <c r="Z205" s="79" t="s">
        <v>413</v>
      </c>
    </row>
    <row r="206" spans="1:26" ht="11.25">
      <c r="A206" s="42"/>
      <c r="B206" s="59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61">
        <v>11</v>
      </c>
      <c r="W206" s="62" t="s">
        <v>416</v>
      </c>
      <c r="X206" s="61"/>
      <c r="Y206" s="69"/>
      <c r="Z206" s="79" t="s">
        <v>415</v>
      </c>
    </row>
    <row r="207" spans="1:26" ht="11.25">
      <c r="A207" s="42"/>
      <c r="B207" s="59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61">
        <v>12</v>
      </c>
      <c r="W207" s="62" t="s">
        <v>418</v>
      </c>
      <c r="X207" s="61"/>
      <c r="Y207" s="69"/>
      <c r="Z207" s="79" t="s">
        <v>417</v>
      </c>
    </row>
    <row r="208" spans="1:26" ht="11.25">
      <c r="A208" s="42"/>
      <c r="B208" s="59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61">
        <v>1</v>
      </c>
      <c r="W208" s="62" t="s">
        <v>397</v>
      </c>
      <c r="X208" s="61"/>
      <c r="Y208" s="69"/>
      <c r="Z208" s="79" t="s">
        <v>396</v>
      </c>
    </row>
    <row r="209" spans="1:26" ht="11.25">
      <c r="A209" s="42"/>
      <c r="B209" s="59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61">
        <v>2</v>
      </c>
      <c r="W209" s="62" t="s">
        <v>399</v>
      </c>
      <c r="X209" s="61"/>
      <c r="Y209" s="69"/>
      <c r="Z209" s="79" t="s">
        <v>398</v>
      </c>
    </row>
    <row r="210" spans="1:26" ht="11.25">
      <c r="A210" s="42"/>
      <c r="B210" s="59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61">
        <v>3</v>
      </c>
      <c r="W210" s="62" t="s">
        <v>401</v>
      </c>
      <c r="X210" s="61"/>
      <c r="Y210" s="69"/>
      <c r="Z210" s="79" t="s">
        <v>400</v>
      </c>
    </row>
    <row r="211" spans="1:26" ht="11.25">
      <c r="A211" s="42"/>
      <c r="B211" s="59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61">
        <v>4</v>
      </c>
      <c r="W211" s="62" t="s">
        <v>403</v>
      </c>
      <c r="X211" s="61"/>
      <c r="Y211" s="69"/>
      <c r="Z211" s="79" t="s">
        <v>402</v>
      </c>
    </row>
    <row r="212" spans="1:26" ht="11.25">
      <c r="A212" s="42"/>
      <c r="B212" s="59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61">
        <v>5</v>
      </c>
      <c r="W212" s="62" t="s">
        <v>405</v>
      </c>
      <c r="X212" s="61"/>
      <c r="Y212" s="69"/>
      <c r="Z212" s="79" t="s">
        <v>404</v>
      </c>
    </row>
    <row r="213" spans="1:26" ht="11.25">
      <c r="A213" s="42"/>
      <c r="B213" s="59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61">
        <v>6</v>
      </c>
      <c r="W213" s="62" t="s">
        <v>407</v>
      </c>
      <c r="X213" s="61"/>
      <c r="Y213" s="69"/>
      <c r="Z213" s="79" t="s">
        <v>406</v>
      </c>
    </row>
    <row r="214" spans="1:26" ht="11.25">
      <c r="A214" s="42"/>
      <c r="B214" s="59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61">
        <v>7</v>
      </c>
      <c r="W214" s="62" t="s">
        <v>409</v>
      </c>
      <c r="X214" s="61"/>
      <c r="Y214" s="69"/>
      <c r="Z214" s="79" t="s">
        <v>408</v>
      </c>
    </row>
    <row r="215" spans="1:26" ht="11.25">
      <c r="A215" s="42"/>
      <c r="B215" s="59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61">
        <v>8</v>
      </c>
      <c r="W215" s="62" t="s">
        <v>411</v>
      </c>
      <c r="X215" s="61"/>
      <c r="Y215" s="69"/>
      <c r="Z215" s="79" t="s">
        <v>410</v>
      </c>
    </row>
    <row r="216" spans="1:26" ht="11.25">
      <c r="A216" s="42"/>
      <c r="B216" s="59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61">
        <v>9</v>
      </c>
      <c r="W216" s="62" t="s">
        <v>329</v>
      </c>
      <c r="X216" s="61"/>
      <c r="Y216" s="69"/>
      <c r="Z216" s="79" t="s">
        <v>412</v>
      </c>
    </row>
    <row r="217" spans="1:26" ht="11.25">
      <c r="A217" s="42"/>
      <c r="B217" s="59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61">
        <v>10</v>
      </c>
      <c r="W217" s="62" t="s">
        <v>414</v>
      </c>
      <c r="X217" s="61"/>
      <c r="Y217" s="69"/>
      <c r="Z217" s="79" t="s">
        <v>413</v>
      </c>
    </row>
    <row r="218" spans="1:26" ht="11.25">
      <c r="A218" s="42"/>
      <c r="B218" s="59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61">
        <v>11</v>
      </c>
      <c r="W218" s="62" t="s">
        <v>416</v>
      </c>
      <c r="X218" s="61"/>
      <c r="Y218" s="69"/>
      <c r="Z218" s="79" t="s">
        <v>415</v>
      </c>
    </row>
    <row r="219" spans="1:26" ht="11.25">
      <c r="A219" s="42"/>
      <c r="B219" s="59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61">
        <v>12</v>
      </c>
      <c r="W219" s="62" t="s">
        <v>418</v>
      </c>
      <c r="X219" s="61"/>
      <c r="Y219" s="69"/>
      <c r="Z219" s="79" t="s">
        <v>417</v>
      </c>
    </row>
    <row r="220" spans="1:26" ht="11.25">
      <c r="A220" s="175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85"/>
    </row>
    <row r="221" spans="1:26" ht="11.25">
      <c r="A221" s="42" t="s">
        <v>111</v>
      </c>
      <c r="B221" s="68">
        <v>105</v>
      </c>
      <c r="C221" s="42">
        <v>551.4</v>
      </c>
      <c r="D221" s="42">
        <v>499.8</v>
      </c>
      <c r="E221" s="42">
        <v>51.6</v>
      </c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61">
        <v>1</v>
      </c>
      <c r="W221" s="62" t="s">
        <v>420</v>
      </c>
      <c r="X221" s="61"/>
      <c r="Y221" s="69"/>
      <c r="Z221" s="79" t="s">
        <v>419</v>
      </c>
    </row>
    <row r="222" spans="1:26" ht="11.25">
      <c r="A222" s="42"/>
      <c r="B222" s="59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61">
        <v>2</v>
      </c>
      <c r="W222" s="62" t="s">
        <v>422</v>
      </c>
      <c r="X222" s="61"/>
      <c r="Y222" s="69"/>
      <c r="Z222" s="79" t="s">
        <v>421</v>
      </c>
    </row>
    <row r="223" spans="1:26" ht="11.25">
      <c r="A223" s="42"/>
      <c r="B223" s="59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61">
        <v>3</v>
      </c>
      <c r="W223" s="62" t="s">
        <v>424</v>
      </c>
      <c r="X223" s="61"/>
      <c r="Y223" s="69"/>
      <c r="Z223" s="79" t="s">
        <v>423</v>
      </c>
    </row>
    <row r="224" spans="1:26" ht="11.25">
      <c r="A224" s="42"/>
      <c r="B224" s="59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61">
        <v>4</v>
      </c>
      <c r="W224" s="62" t="s">
        <v>348</v>
      </c>
      <c r="X224" s="61"/>
      <c r="Y224" s="69"/>
      <c r="Z224" s="79" t="s">
        <v>425</v>
      </c>
    </row>
    <row r="225" spans="1:26" ht="11.25">
      <c r="A225" s="42"/>
      <c r="B225" s="59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61">
        <v>5</v>
      </c>
      <c r="W225" s="62" t="s">
        <v>209</v>
      </c>
      <c r="X225" s="61"/>
      <c r="Y225" s="69"/>
      <c r="Z225" s="79" t="s">
        <v>426</v>
      </c>
    </row>
    <row r="226" spans="1:26" ht="11.25">
      <c r="A226" s="42"/>
      <c r="B226" s="59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61">
        <v>6</v>
      </c>
      <c r="W226" s="62" t="s">
        <v>428</v>
      </c>
      <c r="X226" s="61"/>
      <c r="Y226" s="69"/>
      <c r="Z226" s="79" t="s">
        <v>427</v>
      </c>
    </row>
    <row r="227" spans="1:26" ht="11.25">
      <c r="A227" s="42"/>
      <c r="B227" s="59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61">
        <v>7</v>
      </c>
      <c r="W227" s="62" t="s">
        <v>430</v>
      </c>
      <c r="X227" s="61"/>
      <c r="Y227" s="69"/>
      <c r="Z227" s="79" t="s">
        <v>429</v>
      </c>
    </row>
    <row r="228" spans="1:26" ht="11.25">
      <c r="A228" s="42"/>
      <c r="B228" s="59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61">
        <v>8</v>
      </c>
      <c r="W228" s="62" t="s">
        <v>432</v>
      </c>
      <c r="X228" s="61"/>
      <c r="Y228" s="69"/>
      <c r="Z228" s="79" t="s">
        <v>431</v>
      </c>
    </row>
    <row r="229" spans="1:26" ht="11.25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pans="1:26" ht="11.25">
      <c r="A230" s="42" t="s">
        <v>111</v>
      </c>
      <c r="B230" s="68" t="s">
        <v>105</v>
      </c>
      <c r="C230" s="42">
        <v>558.9</v>
      </c>
      <c r="D230" s="42">
        <v>558.9</v>
      </c>
      <c r="E230" s="42"/>
      <c r="V230" s="61">
        <v>1</v>
      </c>
      <c r="W230" s="62" t="s">
        <v>125</v>
      </c>
      <c r="X230" s="61"/>
      <c r="Y230" s="69"/>
      <c r="Z230" s="65" t="s">
        <v>433</v>
      </c>
    </row>
    <row r="231" spans="1:26" ht="11.25">
      <c r="A231" s="42"/>
      <c r="B231" s="59"/>
      <c r="C231" s="42"/>
      <c r="D231" s="42"/>
      <c r="E231" s="42"/>
      <c r="V231" s="61">
        <v>2</v>
      </c>
      <c r="W231" s="62" t="s">
        <v>435</v>
      </c>
      <c r="X231" s="61"/>
      <c r="Y231" s="69"/>
      <c r="Z231" s="65" t="s">
        <v>434</v>
      </c>
    </row>
    <row r="232" spans="1:26" ht="11.25">
      <c r="A232" s="42"/>
      <c r="B232" s="59"/>
      <c r="C232" s="42"/>
      <c r="D232" s="42"/>
      <c r="E232" s="42"/>
      <c r="V232" s="61">
        <v>3</v>
      </c>
      <c r="W232" s="62" t="s">
        <v>437</v>
      </c>
      <c r="X232" s="61"/>
      <c r="Y232" s="69"/>
      <c r="Z232" s="65" t="s">
        <v>436</v>
      </c>
    </row>
    <row r="233" spans="1:26" ht="11.25">
      <c r="A233" s="42"/>
      <c r="B233" s="59"/>
      <c r="C233" s="42"/>
      <c r="D233" s="42"/>
      <c r="E233" s="42"/>
      <c r="V233" s="61">
        <v>4</v>
      </c>
      <c r="W233" s="62" t="s">
        <v>439</v>
      </c>
      <c r="X233" s="61"/>
      <c r="Y233" s="69"/>
      <c r="Z233" s="65" t="s">
        <v>438</v>
      </c>
    </row>
    <row r="234" spans="1:26" ht="11.25">
      <c r="A234" s="42"/>
      <c r="B234" s="59"/>
      <c r="C234" s="42"/>
      <c r="D234" s="42"/>
      <c r="E234" s="42"/>
      <c r="V234" s="61">
        <v>5</v>
      </c>
      <c r="W234" s="62" t="s">
        <v>437</v>
      </c>
      <c r="X234" s="61"/>
      <c r="Y234" s="69"/>
      <c r="Z234" s="65" t="s">
        <v>440</v>
      </c>
    </row>
    <row r="235" spans="1:26" ht="11.25">
      <c r="A235" s="42"/>
      <c r="B235" s="59"/>
      <c r="C235" s="42"/>
      <c r="D235" s="42"/>
      <c r="E235" s="42"/>
      <c r="V235" s="61">
        <v>6</v>
      </c>
      <c r="W235" s="62" t="s">
        <v>435</v>
      </c>
      <c r="X235" s="61"/>
      <c r="Y235" s="69"/>
      <c r="Z235" s="65" t="s">
        <v>441</v>
      </c>
    </row>
    <row r="236" spans="1:26" ht="11.25">
      <c r="A236" s="42"/>
      <c r="B236" s="59"/>
      <c r="C236" s="42"/>
      <c r="D236" s="42"/>
      <c r="E236" s="42"/>
      <c r="V236" s="61">
        <v>7</v>
      </c>
      <c r="W236" s="62" t="s">
        <v>443</v>
      </c>
      <c r="X236" s="61"/>
      <c r="Y236" s="69"/>
      <c r="Z236" s="65" t="s">
        <v>442</v>
      </c>
    </row>
    <row r="237" spans="1:26" ht="11.25">
      <c r="A237" s="42"/>
      <c r="B237" s="59"/>
      <c r="C237" s="42"/>
      <c r="D237" s="42"/>
      <c r="E237" s="42"/>
      <c r="V237" s="61">
        <v>8</v>
      </c>
      <c r="W237" s="62" t="s">
        <v>445</v>
      </c>
      <c r="X237" s="61"/>
      <c r="Y237" s="69"/>
      <c r="Z237" s="65" t="s">
        <v>444</v>
      </c>
    </row>
    <row r="238" spans="1:26" ht="11.25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1.25">
      <c r="A239" s="42" t="s">
        <v>112</v>
      </c>
      <c r="B239" s="68">
        <v>36</v>
      </c>
      <c r="C239" s="42">
        <v>9036.2</v>
      </c>
      <c r="D239" s="42">
        <v>6738.4</v>
      </c>
      <c r="E239" s="42">
        <v>664.8</v>
      </c>
      <c r="V239" s="42"/>
      <c r="W239" s="42"/>
      <c r="X239" s="80">
        <v>1</v>
      </c>
      <c r="Y239" s="68">
        <v>77.4</v>
      </c>
      <c r="Z239" s="81" t="s">
        <v>604</v>
      </c>
    </row>
    <row r="240" spans="1:26" ht="11.25">
      <c r="A240" s="42"/>
      <c r="B240" s="59"/>
      <c r="C240" s="42"/>
      <c r="D240" s="42"/>
      <c r="E240" s="42"/>
      <c r="V240" s="42"/>
      <c r="W240" s="42"/>
      <c r="X240" s="80">
        <v>2</v>
      </c>
      <c r="Y240" s="68">
        <v>268.8</v>
      </c>
      <c r="Z240" s="81" t="s">
        <v>603</v>
      </c>
    </row>
    <row r="241" spans="1:26" ht="11.25">
      <c r="A241" s="42"/>
      <c r="B241" s="59"/>
      <c r="C241" s="42"/>
      <c r="D241" s="42"/>
      <c r="E241" s="42"/>
      <c r="V241" s="42"/>
      <c r="W241" s="42"/>
      <c r="X241" s="80">
        <v>3</v>
      </c>
      <c r="Y241" s="68">
        <v>90.1</v>
      </c>
      <c r="Z241" s="81" t="s">
        <v>605</v>
      </c>
    </row>
    <row r="242" spans="1:26" ht="11.25">
      <c r="A242" s="42"/>
      <c r="B242" s="59"/>
      <c r="C242" s="42"/>
      <c r="D242" s="42"/>
      <c r="E242" s="42"/>
      <c r="V242" s="61">
        <v>4</v>
      </c>
      <c r="W242" s="62" t="s">
        <v>245</v>
      </c>
      <c r="X242" s="61"/>
      <c r="Y242" s="69"/>
      <c r="Z242" s="65" t="s">
        <v>446</v>
      </c>
    </row>
    <row r="243" spans="1:26" ht="11.25">
      <c r="A243" s="42"/>
      <c r="B243" s="59"/>
      <c r="C243" s="42"/>
      <c r="D243" s="42"/>
      <c r="E243" s="42"/>
      <c r="V243" s="61">
        <v>5</v>
      </c>
      <c r="W243" s="62" t="s">
        <v>448</v>
      </c>
      <c r="X243" s="61"/>
      <c r="Y243" s="69"/>
      <c r="Z243" s="65" t="s">
        <v>447</v>
      </c>
    </row>
    <row r="244" spans="1:26" ht="11.25">
      <c r="A244" s="42"/>
      <c r="B244" s="59"/>
      <c r="C244" s="42"/>
      <c r="D244" s="42"/>
      <c r="E244" s="42"/>
      <c r="V244" s="61">
        <v>6</v>
      </c>
      <c r="W244" s="62" t="s">
        <v>450</v>
      </c>
      <c r="X244" s="61"/>
      <c r="Y244" s="69"/>
      <c r="Z244" s="65" t="s">
        <v>449</v>
      </c>
    </row>
    <row r="245" spans="1:26" ht="11.25">
      <c r="A245" s="42"/>
      <c r="B245" s="59"/>
      <c r="C245" s="42"/>
      <c r="D245" s="42"/>
      <c r="E245" s="42"/>
      <c r="V245" s="61">
        <v>7</v>
      </c>
      <c r="W245" s="62" t="s">
        <v>452</v>
      </c>
      <c r="X245" s="61"/>
      <c r="Y245" s="69"/>
      <c r="Z245" s="65" t="s">
        <v>451</v>
      </c>
    </row>
    <row r="246" spans="1:26" ht="11.25">
      <c r="A246" s="42"/>
      <c r="B246" s="59"/>
      <c r="C246" s="42"/>
      <c r="D246" s="42"/>
      <c r="E246" s="42"/>
      <c r="V246" s="61">
        <v>8</v>
      </c>
      <c r="W246" s="62" t="s">
        <v>454</v>
      </c>
      <c r="X246" s="61"/>
      <c r="Y246" s="69"/>
      <c r="Z246" s="65" t="s">
        <v>453</v>
      </c>
    </row>
    <row r="247" spans="1:26" ht="11.25">
      <c r="A247" s="42"/>
      <c r="B247" s="59"/>
      <c r="C247" s="42"/>
      <c r="D247" s="42"/>
      <c r="E247" s="42"/>
      <c r="V247" s="61">
        <v>9</v>
      </c>
      <c r="W247" s="62" t="s">
        <v>456</v>
      </c>
      <c r="X247" s="61"/>
      <c r="Y247" s="69"/>
      <c r="Z247" s="65" t="s">
        <v>455</v>
      </c>
    </row>
    <row r="248" spans="1:26" ht="11.25">
      <c r="A248" s="42"/>
      <c r="B248" s="59"/>
      <c r="C248" s="42"/>
      <c r="D248" s="42"/>
      <c r="E248" s="42"/>
      <c r="V248" s="61">
        <v>10</v>
      </c>
      <c r="W248" s="62" t="s">
        <v>450</v>
      </c>
      <c r="X248" s="61"/>
      <c r="Y248" s="69"/>
      <c r="Z248" s="65" t="s">
        <v>457</v>
      </c>
    </row>
    <row r="249" spans="1:26" ht="11.25">
      <c r="A249" s="42"/>
      <c r="B249" s="59"/>
      <c r="C249" s="42"/>
      <c r="D249" s="42"/>
      <c r="E249" s="42"/>
      <c r="V249" s="61">
        <v>11</v>
      </c>
      <c r="W249" s="62" t="s">
        <v>459</v>
      </c>
      <c r="X249" s="61"/>
      <c r="Y249" s="69"/>
      <c r="Z249" s="65" t="s">
        <v>458</v>
      </c>
    </row>
    <row r="250" spans="1:26" ht="11.25">
      <c r="A250" s="42"/>
      <c r="B250" s="59"/>
      <c r="C250" s="42"/>
      <c r="D250" s="42"/>
      <c r="E250" s="42"/>
      <c r="V250" s="61">
        <v>12</v>
      </c>
      <c r="W250" s="62" t="s">
        <v>461</v>
      </c>
      <c r="X250" s="61"/>
      <c r="Y250" s="69"/>
      <c r="Z250" s="65" t="s">
        <v>460</v>
      </c>
    </row>
    <row r="251" spans="1:26" ht="11.25">
      <c r="A251" s="42"/>
      <c r="B251" s="59"/>
      <c r="C251" s="42"/>
      <c r="D251" s="42"/>
      <c r="E251" s="42"/>
      <c r="V251" s="61">
        <v>13</v>
      </c>
      <c r="W251" s="62" t="s">
        <v>463</v>
      </c>
      <c r="X251" s="61"/>
      <c r="Y251" s="69"/>
      <c r="Z251" s="65" t="s">
        <v>462</v>
      </c>
    </row>
    <row r="252" spans="1:26" ht="11.25">
      <c r="A252" s="42"/>
      <c r="B252" s="59"/>
      <c r="C252" s="42"/>
      <c r="D252" s="42"/>
      <c r="E252" s="42"/>
      <c r="V252" s="61">
        <v>14</v>
      </c>
      <c r="W252" s="62" t="s">
        <v>465</v>
      </c>
      <c r="X252" s="61"/>
      <c r="Y252" s="69"/>
      <c r="Z252" s="65" t="s">
        <v>464</v>
      </c>
    </row>
    <row r="253" spans="1:26" ht="11.25">
      <c r="A253" s="42"/>
      <c r="B253" s="59"/>
      <c r="C253" s="42"/>
      <c r="D253" s="42"/>
      <c r="E253" s="42"/>
      <c r="V253" s="61">
        <v>15</v>
      </c>
      <c r="W253" s="62" t="s">
        <v>467</v>
      </c>
      <c r="X253" s="61"/>
      <c r="Y253" s="69"/>
      <c r="Z253" s="65" t="s">
        <v>466</v>
      </c>
    </row>
    <row r="254" spans="1:26" ht="11.25">
      <c r="A254" s="42"/>
      <c r="B254" s="59"/>
      <c r="C254" s="42"/>
      <c r="D254" s="42"/>
      <c r="E254" s="42"/>
      <c r="V254" s="61">
        <v>16</v>
      </c>
      <c r="W254" s="62" t="s">
        <v>469</v>
      </c>
      <c r="X254" s="61"/>
      <c r="Y254" s="69"/>
      <c r="Z254" s="65" t="s">
        <v>468</v>
      </c>
    </row>
    <row r="255" spans="1:26" ht="11.25">
      <c r="A255" s="42"/>
      <c r="B255" s="59"/>
      <c r="C255" s="42"/>
      <c r="D255" s="42"/>
      <c r="E255" s="42"/>
      <c r="V255" s="61">
        <v>17</v>
      </c>
      <c r="W255" s="62" t="s">
        <v>471</v>
      </c>
      <c r="X255" s="61"/>
      <c r="Y255" s="69"/>
      <c r="Z255" s="65" t="s">
        <v>470</v>
      </c>
    </row>
    <row r="256" spans="1:26" ht="11.25">
      <c r="A256" s="42"/>
      <c r="B256" s="59"/>
      <c r="C256" s="42"/>
      <c r="D256" s="42"/>
      <c r="E256" s="42"/>
      <c r="V256" s="61">
        <v>18</v>
      </c>
      <c r="W256" s="62" t="s">
        <v>473</v>
      </c>
      <c r="X256" s="61"/>
      <c r="Y256" s="69"/>
      <c r="Z256" s="65" t="s">
        <v>472</v>
      </c>
    </row>
    <row r="257" spans="1:26" ht="11.25">
      <c r="A257" s="42"/>
      <c r="B257" s="59"/>
      <c r="C257" s="42"/>
      <c r="D257" s="42"/>
      <c r="E257" s="42"/>
      <c r="V257" s="61">
        <v>19</v>
      </c>
      <c r="W257" s="62" t="s">
        <v>475</v>
      </c>
      <c r="X257" s="61"/>
      <c r="Y257" s="69"/>
      <c r="Z257" s="65" t="s">
        <v>474</v>
      </c>
    </row>
    <row r="258" spans="1:26" ht="11.25">
      <c r="A258" s="42"/>
      <c r="B258" s="59"/>
      <c r="C258" s="42"/>
      <c r="D258" s="42"/>
      <c r="E258" s="42"/>
      <c r="V258" s="61">
        <v>20</v>
      </c>
      <c r="W258" s="62" t="s">
        <v>477</v>
      </c>
      <c r="X258" s="61"/>
      <c r="Y258" s="69"/>
      <c r="Z258" s="65" t="s">
        <v>476</v>
      </c>
    </row>
    <row r="259" spans="1:26" ht="11.25">
      <c r="A259" s="42"/>
      <c r="B259" s="59"/>
      <c r="C259" s="42"/>
      <c r="D259" s="42"/>
      <c r="E259" s="42"/>
      <c r="V259" s="61"/>
      <c r="W259" s="62"/>
      <c r="X259" s="61">
        <v>21</v>
      </c>
      <c r="Y259" s="69">
        <v>192.9</v>
      </c>
      <c r="Z259" s="65" t="s">
        <v>606</v>
      </c>
    </row>
    <row r="260" spans="1:26" ht="11.25">
      <c r="A260" s="42"/>
      <c r="B260" s="59"/>
      <c r="C260" s="42"/>
      <c r="D260" s="42"/>
      <c r="E260" s="42"/>
      <c r="V260" s="61"/>
      <c r="W260" s="62"/>
      <c r="X260" s="61">
        <v>22</v>
      </c>
      <c r="Y260" s="72">
        <v>54.3</v>
      </c>
      <c r="Z260" s="82" t="s">
        <v>607</v>
      </c>
    </row>
    <row r="261" spans="1:26" ht="11.25">
      <c r="A261" s="42"/>
      <c r="B261" s="59"/>
      <c r="C261" s="42"/>
      <c r="D261" s="42"/>
      <c r="E261" s="42"/>
      <c r="V261" s="61">
        <v>23</v>
      </c>
      <c r="W261" s="62" t="s">
        <v>479</v>
      </c>
      <c r="X261" s="61"/>
      <c r="Y261" s="69"/>
      <c r="Z261" s="65" t="s">
        <v>478</v>
      </c>
    </row>
    <row r="262" spans="1:26" ht="11.25">
      <c r="A262" s="42"/>
      <c r="B262" s="59"/>
      <c r="C262" s="42"/>
      <c r="D262" s="42"/>
      <c r="E262" s="42"/>
      <c r="V262" s="61">
        <v>24</v>
      </c>
      <c r="W262" s="62" t="s">
        <v>481</v>
      </c>
      <c r="X262" s="61"/>
      <c r="Y262" s="69"/>
      <c r="Z262" s="65" t="s">
        <v>480</v>
      </c>
    </row>
    <row r="263" spans="1:26" ht="11.25">
      <c r="A263" s="42"/>
      <c r="B263" s="59"/>
      <c r="C263" s="42"/>
      <c r="D263" s="42"/>
      <c r="E263" s="42"/>
      <c r="V263" s="61">
        <v>25</v>
      </c>
      <c r="W263" s="62" t="s">
        <v>483</v>
      </c>
      <c r="X263" s="61"/>
      <c r="Y263" s="69"/>
      <c r="Z263" s="65" t="s">
        <v>482</v>
      </c>
    </row>
    <row r="264" spans="1:26" ht="11.25">
      <c r="A264" s="42"/>
      <c r="B264" s="59"/>
      <c r="C264" s="42"/>
      <c r="D264" s="42"/>
      <c r="E264" s="42"/>
      <c r="V264" s="61">
        <v>26</v>
      </c>
      <c r="W264" s="62" t="s">
        <v>184</v>
      </c>
      <c r="X264" s="61"/>
      <c r="Y264" s="69"/>
      <c r="Z264" s="65" t="s">
        <v>484</v>
      </c>
    </row>
    <row r="265" spans="1:26" ht="11.25">
      <c r="A265" s="42"/>
      <c r="B265" s="59"/>
      <c r="C265" s="42"/>
      <c r="D265" s="42"/>
      <c r="E265" s="42"/>
      <c r="V265" s="61">
        <v>27</v>
      </c>
      <c r="W265" s="62" t="s">
        <v>486</v>
      </c>
      <c r="X265" s="61"/>
      <c r="Y265" s="69"/>
      <c r="Z265" s="65" t="s">
        <v>485</v>
      </c>
    </row>
    <row r="266" spans="1:26" ht="11.25">
      <c r="A266" s="42"/>
      <c r="B266" s="59"/>
      <c r="C266" s="42"/>
      <c r="D266" s="42"/>
      <c r="E266" s="42"/>
      <c r="V266" s="61">
        <v>28</v>
      </c>
      <c r="W266" s="62" t="s">
        <v>488</v>
      </c>
      <c r="X266" s="61"/>
      <c r="Y266" s="69"/>
      <c r="Z266" s="65" t="s">
        <v>487</v>
      </c>
    </row>
    <row r="267" spans="1:26" ht="11.25">
      <c r="A267" s="42"/>
      <c r="B267" s="59"/>
      <c r="C267" s="42"/>
      <c r="D267" s="42"/>
      <c r="E267" s="42"/>
      <c r="V267" s="61">
        <v>29</v>
      </c>
      <c r="W267" s="62" t="s">
        <v>490</v>
      </c>
      <c r="X267" s="61"/>
      <c r="Y267" s="69"/>
      <c r="Z267" s="65" t="s">
        <v>489</v>
      </c>
    </row>
    <row r="268" spans="1:26" ht="11.25">
      <c r="A268" s="42"/>
      <c r="B268" s="59"/>
      <c r="C268" s="42"/>
      <c r="D268" s="42"/>
      <c r="E268" s="42"/>
      <c r="V268" s="61">
        <v>30</v>
      </c>
      <c r="W268" s="62" t="s">
        <v>188</v>
      </c>
      <c r="X268" s="61"/>
      <c r="Y268" s="69"/>
      <c r="Z268" s="65" t="s">
        <v>491</v>
      </c>
    </row>
    <row r="269" spans="1:26" ht="11.25">
      <c r="A269" s="42"/>
      <c r="B269" s="59"/>
      <c r="C269" s="42"/>
      <c r="D269" s="42"/>
      <c r="E269" s="42"/>
      <c r="V269" s="61">
        <v>31</v>
      </c>
      <c r="W269" s="62" t="s">
        <v>493</v>
      </c>
      <c r="X269" s="61"/>
      <c r="Y269" s="69"/>
      <c r="Z269" s="65" t="s">
        <v>492</v>
      </c>
    </row>
    <row r="270" spans="1:26" ht="11.25">
      <c r="A270" s="42"/>
      <c r="B270" s="59"/>
      <c r="C270" s="42"/>
      <c r="D270" s="42"/>
      <c r="E270" s="42"/>
      <c r="V270" s="61">
        <v>32</v>
      </c>
      <c r="W270" s="62" t="s">
        <v>495</v>
      </c>
      <c r="X270" s="61"/>
      <c r="Y270" s="69"/>
      <c r="Z270" s="65" t="s">
        <v>494</v>
      </c>
    </row>
    <row r="271" spans="1:26" ht="11.25">
      <c r="A271" s="42"/>
      <c r="B271" s="59"/>
      <c r="C271" s="42"/>
      <c r="D271" s="42"/>
      <c r="E271" s="42"/>
      <c r="V271" s="61">
        <v>33</v>
      </c>
      <c r="W271" s="62" t="s">
        <v>490</v>
      </c>
      <c r="X271" s="61"/>
      <c r="Y271" s="69"/>
      <c r="Z271" s="65" t="s">
        <v>496</v>
      </c>
    </row>
    <row r="272" spans="1:26" ht="11.25">
      <c r="A272" s="42"/>
      <c r="B272" s="59"/>
      <c r="C272" s="42"/>
      <c r="D272" s="42"/>
      <c r="E272" s="42"/>
      <c r="V272" s="61">
        <v>34</v>
      </c>
      <c r="W272" s="62" t="s">
        <v>498</v>
      </c>
      <c r="X272" s="61"/>
      <c r="Y272" s="69"/>
      <c r="Z272" s="65" t="s">
        <v>497</v>
      </c>
    </row>
    <row r="273" spans="1:26" ht="11.25">
      <c r="A273" s="42"/>
      <c r="B273" s="59"/>
      <c r="C273" s="42"/>
      <c r="D273" s="42"/>
      <c r="E273" s="42"/>
      <c r="V273" s="61">
        <v>35</v>
      </c>
      <c r="W273" s="62" t="s">
        <v>119</v>
      </c>
      <c r="X273" s="61"/>
      <c r="Y273" s="69"/>
      <c r="Z273" s="65" t="s">
        <v>499</v>
      </c>
    </row>
    <row r="274" spans="1:26" ht="11.25">
      <c r="A274" s="42"/>
      <c r="B274" s="59"/>
      <c r="C274" s="42"/>
      <c r="D274" s="42"/>
      <c r="E274" s="42"/>
      <c r="V274" s="61">
        <v>37</v>
      </c>
      <c r="W274" s="62" t="s">
        <v>501</v>
      </c>
      <c r="X274" s="61"/>
      <c r="Y274" s="69"/>
      <c r="Z274" s="65" t="s">
        <v>500</v>
      </c>
    </row>
    <row r="275" spans="1:26" ht="11.25">
      <c r="A275" s="42"/>
      <c r="B275" s="59"/>
      <c r="C275" s="42"/>
      <c r="D275" s="42"/>
      <c r="E275" s="42"/>
      <c r="V275" s="61">
        <v>38</v>
      </c>
      <c r="W275" s="62" t="s">
        <v>407</v>
      </c>
      <c r="X275" s="61"/>
      <c r="Y275" s="69"/>
      <c r="Z275" s="65" t="s">
        <v>502</v>
      </c>
    </row>
    <row r="276" spans="1:26" ht="11.25">
      <c r="A276" s="42"/>
      <c r="B276" s="59"/>
      <c r="C276" s="42"/>
      <c r="D276" s="42"/>
      <c r="E276" s="42"/>
      <c r="V276" s="61">
        <v>39</v>
      </c>
      <c r="W276" s="62" t="s">
        <v>504</v>
      </c>
      <c r="X276" s="61"/>
      <c r="Y276" s="69"/>
      <c r="Z276" s="65" t="s">
        <v>503</v>
      </c>
    </row>
    <row r="277" spans="1:26" ht="11.25">
      <c r="A277" s="42"/>
      <c r="B277" s="59"/>
      <c r="C277" s="42"/>
      <c r="D277" s="42"/>
      <c r="E277" s="42"/>
      <c r="V277" s="61"/>
      <c r="W277" s="62"/>
      <c r="X277" s="61">
        <v>40</v>
      </c>
      <c r="Y277" s="69">
        <v>94.2</v>
      </c>
      <c r="Z277" s="65" t="s">
        <v>608</v>
      </c>
    </row>
    <row r="278" spans="1:26" ht="11.25">
      <c r="A278" s="42"/>
      <c r="B278" s="59"/>
      <c r="C278" s="42"/>
      <c r="D278" s="42"/>
      <c r="E278" s="42"/>
      <c r="V278" s="61"/>
      <c r="W278" s="62"/>
      <c r="X278" s="61">
        <v>41</v>
      </c>
      <c r="Y278" s="69">
        <v>140.9</v>
      </c>
      <c r="Z278" s="65" t="s">
        <v>605</v>
      </c>
    </row>
    <row r="279" spans="1:26" ht="11.25">
      <c r="A279" s="42"/>
      <c r="B279" s="59"/>
      <c r="C279" s="42"/>
      <c r="D279" s="42"/>
      <c r="E279" s="42"/>
      <c r="V279" s="61">
        <v>42</v>
      </c>
      <c r="W279" s="62" t="s">
        <v>506</v>
      </c>
      <c r="X279" s="61"/>
      <c r="Y279" s="69"/>
      <c r="Z279" s="65" t="s">
        <v>505</v>
      </c>
    </row>
    <row r="280" spans="1:26" ht="11.25">
      <c r="A280" s="42"/>
      <c r="B280" s="59"/>
      <c r="C280" s="42"/>
      <c r="D280" s="42"/>
      <c r="E280" s="42"/>
      <c r="V280" s="61">
        <v>43</v>
      </c>
      <c r="W280" s="62" t="s">
        <v>507</v>
      </c>
      <c r="X280" s="61"/>
      <c r="Y280" s="69"/>
      <c r="Z280" s="65" t="s">
        <v>478</v>
      </c>
    </row>
    <row r="281" spans="1:26" ht="11.25">
      <c r="A281" s="42"/>
      <c r="B281" s="59"/>
      <c r="C281" s="42"/>
      <c r="D281" s="42"/>
      <c r="E281" s="42"/>
      <c r="V281" s="61">
        <v>44</v>
      </c>
      <c r="W281" s="62" t="s">
        <v>504</v>
      </c>
      <c r="X281" s="61"/>
      <c r="Y281" s="69"/>
      <c r="Z281" s="65" t="s">
        <v>508</v>
      </c>
    </row>
    <row r="282" spans="1:26" ht="11.25">
      <c r="A282" s="42"/>
      <c r="B282" s="59"/>
      <c r="C282" s="42"/>
      <c r="D282" s="42"/>
      <c r="E282" s="42"/>
      <c r="V282" s="61">
        <v>45</v>
      </c>
      <c r="W282" s="62" t="s">
        <v>510</v>
      </c>
      <c r="X282" s="61"/>
      <c r="Y282" s="69"/>
      <c r="Z282" s="65" t="s">
        <v>509</v>
      </c>
    </row>
    <row r="283" spans="1:26" ht="11.25">
      <c r="A283" s="42"/>
      <c r="B283" s="59"/>
      <c r="C283" s="42"/>
      <c r="D283" s="42"/>
      <c r="E283" s="42"/>
      <c r="V283" s="61">
        <v>46</v>
      </c>
      <c r="W283" s="62" t="s">
        <v>512</v>
      </c>
      <c r="X283" s="61"/>
      <c r="Y283" s="69"/>
      <c r="Z283" s="65" t="s">
        <v>511</v>
      </c>
    </row>
    <row r="284" spans="1:26" ht="11.25">
      <c r="A284" s="42"/>
      <c r="B284" s="59"/>
      <c r="C284" s="42"/>
      <c r="D284" s="42"/>
      <c r="E284" s="42"/>
      <c r="V284" s="61">
        <v>47</v>
      </c>
      <c r="W284" s="62" t="s">
        <v>514</v>
      </c>
      <c r="X284" s="61"/>
      <c r="Y284" s="69"/>
      <c r="Z284" s="65" t="s">
        <v>513</v>
      </c>
    </row>
    <row r="285" spans="1:26" ht="11.25">
      <c r="A285" s="42"/>
      <c r="B285" s="59"/>
      <c r="C285" s="42"/>
      <c r="D285" s="42"/>
      <c r="E285" s="42"/>
      <c r="V285" s="61">
        <v>48</v>
      </c>
      <c r="W285" s="62" t="s">
        <v>459</v>
      </c>
      <c r="X285" s="61"/>
      <c r="Y285" s="69"/>
      <c r="Z285" s="65" t="s">
        <v>515</v>
      </c>
    </row>
    <row r="286" spans="1:26" ht="11.25">
      <c r="A286" s="42"/>
      <c r="B286" s="59"/>
      <c r="C286" s="42"/>
      <c r="D286" s="42"/>
      <c r="E286" s="42"/>
      <c r="V286" s="61">
        <v>49</v>
      </c>
      <c r="W286" s="62" t="s">
        <v>517</v>
      </c>
      <c r="X286" s="61"/>
      <c r="Y286" s="69"/>
      <c r="Z286" s="65" t="s">
        <v>516</v>
      </c>
    </row>
    <row r="287" spans="1:26" ht="11.25">
      <c r="A287" s="42"/>
      <c r="B287" s="59"/>
      <c r="C287" s="42"/>
      <c r="D287" s="42"/>
      <c r="E287" s="42"/>
      <c r="V287" s="61">
        <v>50</v>
      </c>
      <c r="W287" s="62" t="s">
        <v>519</v>
      </c>
      <c r="X287" s="61"/>
      <c r="Y287" s="69"/>
      <c r="Z287" s="65" t="s">
        <v>518</v>
      </c>
    </row>
    <row r="288" spans="1:26" ht="11.25">
      <c r="A288" s="42"/>
      <c r="B288" s="59"/>
      <c r="C288" s="42"/>
      <c r="D288" s="42"/>
      <c r="E288" s="42"/>
      <c r="V288" s="61">
        <v>51</v>
      </c>
      <c r="W288" s="62" t="s">
        <v>514</v>
      </c>
      <c r="X288" s="61"/>
      <c r="Y288" s="69"/>
      <c r="Z288" s="65" t="s">
        <v>518</v>
      </c>
    </row>
    <row r="289" spans="1:26" ht="11.25">
      <c r="A289" s="42"/>
      <c r="B289" s="59"/>
      <c r="C289" s="42"/>
      <c r="D289" s="42"/>
      <c r="E289" s="42"/>
      <c r="V289" s="61">
        <v>52</v>
      </c>
      <c r="W289" s="62" t="s">
        <v>521</v>
      </c>
      <c r="X289" s="61"/>
      <c r="Y289" s="69"/>
      <c r="Z289" s="65" t="s">
        <v>520</v>
      </c>
    </row>
    <row r="290" spans="1:26" ht="11.25">
      <c r="A290" s="42"/>
      <c r="B290" s="59"/>
      <c r="C290" s="42"/>
      <c r="D290" s="42"/>
      <c r="E290" s="42"/>
      <c r="V290" s="61">
        <v>53</v>
      </c>
      <c r="W290" s="62" t="s">
        <v>523</v>
      </c>
      <c r="X290" s="61"/>
      <c r="Y290" s="69"/>
      <c r="Z290" s="65" t="s">
        <v>522</v>
      </c>
    </row>
    <row r="291" spans="1:26" ht="11.25">
      <c r="A291" s="42"/>
      <c r="B291" s="59"/>
      <c r="C291" s="42"/>
      <c r="D291" s="42"/>
      <c r="E291" s="42"/>
      <c r="V291" s="61">
        <v>54</v>
      </c>
      <c r="W291" s="62" t="s">
        <v>133</v>
      </c>
      <c r="X291" s="61"/>
      <c r="Y291" s="69"/>
      <c r="Z291" s="65" t="s">
        <v>524</v>
      </c>
    </row>
    <row r="292" spans="1:26" ht="11.25">
      <c r="A292" s="42"/>
      <c r="B292" s="59"/>
      <c r="C292" s="42"/>
      <c r="D292" s="42"/>
      <c r="E292" s="42"/>
      <c r="V292" s="61">
        <v>55</v>
      </c>
      <c r="W292" s="62" t="s">
        <v>514</v>
      </c>
      <c r="X292" s="61"/>
      <c r="Y292" s="69"/>
      <c r="Z292" s="65" t="s">
        <v>525</v>
      </c>
    </row>
    <row r="293" spans="1:26" ht="11.25">
      <c r="A293" s="42"/>
      <c r="B293" s="59"/>
      <c r="C293" s="42"/>
      <c r="D293" s="42"/>
      <c r="E293" s="42"/>
      <c r="V293" s="61">
        <v>56</v>
      </c>
      <c r="W293" s="62" t="s">
        <v>475</v>
      </c>
      <c r="X293" s="61"/>
      <c r="Y293" s="69"/>
      <c r="Z293" s="65" t="s">
        <v>526</v>
      </c>
    </row>
    <row r="294" spans="1:26" ht="11.25">
      <c r="A294" s="42"/>
      <c r="B294" s="59"/>
      <c r="C294" s="42"/>
      <c r="D294" s="42"/>
      <c r="E294" s="42"/>
      <c r="V294" s="61">
        <v>57</v>
      </c>
      <c r="W294" s="62" t="s">
        <v>528</v>
      </c>
      <c r="X294" s="61"/>
      <c r="Y294" s="69"/>
      <c r="Z294" s="65" t="s">
        <v>527</v>
      </c>
    </row>
    <row r="295" spans="1:26" ht="11.25">
      <c r="A295" s="42"/>
      <c r="B295" s="59"/>
      <c r="C295" s="42"/>
      <c r="D295" s="42"/>
      <c r="E295" s="42"/>
      <c r="V295" s="61"/>
      <c r="W295" s="62"/>
      <c r="X295" s="61">
        <v>58</v>
      </c>
      <c r="Y295" s="69">
        <v>159.7</v>
      </c>
      <c r="Z295" s="65" t="s">
        <v>609</v>
      </c>
    </row>
    <row r="296" spans="1:26" ht="11.25">
      <c r="A296" s="42"/>
      <c r="B296" s="59"/>
      <c r="C296" s="42"/>
      <c r="D296" s="42"/>
      <c r="E296" s="42"/>
      <c r="V296" s="61"/>
      <c r="W296" s="62"/>
      <c r="X296" s="61">
        <v>59</v>
      </c>
      <c r="Y296" s="69">
        <v>82</v>
      </c>
      <c r="Z296" s="65" t="s">
        <v>610</v>
      </c>
    </row>
    <row r="297" spans="1:26" ht="11.25">
      <c r="A297" s="42"/>
      <c r="B297" s="59"/>
      <c r="C297" s="42"/>
      <c r="D297" s="42"/>
      <c r="E297" s="42"/>
      <c r="V297" s="61">
        <v>60</v>
      </c>
      <c r="W297" s="62" t="s">
        <v>530</v>
      </c>
      <c r="X297" s="61"/>
      <c r="Y297" s="69"/>
      <c r="Z297" s="65" t="s">
        <v>529</v>
      </c>
    </row>
    <row r="298" spans="1:26" ht="11.25">
      <c r="A298" s="42"/>
      <c r="B298" s="59"/>
      <c r="C298" s="42"/>
      <c r="D298" s="42"/>
      <c r="E298" s="42"/>
      <c r="V298" s="61">
        <v>61</v>
      </c>
      <c r="W298" s="62" t="s">
        <v>532</v>
      </c>
      <c r="X298" s="61"/>
      <c r="Y298" s="69"/>
      <c r="Z298" s="65" t="s">
        <v>531</v>
      </c>
    </row>
    <row r="299" spans="1:26" ht="11.25">
      <c r="A299" s="42"/>
      <c r="B299" s="59"/>
      <c r="C299" s="42"/>
      <c r="D299" s="42"/>
      <c r="E299" s="42"/>
      <c r="V299" s="61">
        <v>62</v>
      </c>
      <c r="W299" s="62" t="s">
        <v>280</v>
      </c>
      <c r="X299" s="61"/>
      <c r="Y299" s="69"/>
      <c r="Z299" s="65" t="s">
        <v>533</v>
      </c>
    </row>
    <row r="300" spans="1:26" ht="11.25">
      <c r="A300" s="42"/>
      <c r="B300" s="59"/>
      <c r="C300" s="42"/>
      <c r="D300" s="42"/>
      <c r="E300" s="42"/>
      <c r="V300" s="61">
        <v>63</v>
      </c>
      <c r="W300" s="62" t="s">
        <v>535</v>
      </c>
      <c r="X300" s="61"/>
      <c r="Y300" s="69"/>
      <c r="Z300" s="65" t="s">
        <v>534</v>
      </c>
    </row>
    <row r="301" spans="1:26" ht="11.25">
      <c r="A301" s="42"/>
      <c r="B301" s="59"/>
      <c r="C301" s="42"/>
      <c r="D301" s="42"/>
      <c r="E301" s="42"/>
      <c r="V301" s="61">
        <v>64</v>
      </c>
      <c r="W301" s="62" t="s">
        <v>537</v>
      </c>
      <c r="X301" s="61"/>
      <c r="Y301" s="69"/>
      <c r="Z301" s="65" t="s">
        <v>536</v>
      </c>
    </row>
    <row r="302" spans="1:26" ht="11.25">
      <c r="A302" s="42"/>
      <c r="B302" s="59"/>
      <c r="C302" s="42"/>
      <c r="D302" s="42"/>
      <c r="E302" s="42"/>
      <c r="V302" s="61">
        <v>65</v>
      </c>
      <c r="W302" s="62" t="s">
        <v>539</v>
      </c>
      <c r="X302" s="61"/>
      <c r="Y302" s="69"/>
      <c r="Z302" s="65" t="s">
        <v>538</v>
      </c>
    </row>
    <row r="303" spans="1:26" ht="11.25">
      <c r="A303" s="42"/>
      <c r="B303" s="59"/>
      <c r="C303" s="42"/>
      <c r="D303" s="42"/>
      <c r="E303" s="42"/>
      <c r="V303" s="61">
        <v>66</v>
      </c>
      <c r="W303" s="62" t="s">
        <v>541</v>
      </c>
      <c r="X303" s="61"/>
      <c r="Y303" s="69"/>
      <c r="Z303" s="65" t="s">
        <v>540</v>
      </c>
    </row>
    <row r="304" spans="1:26" ht="11.25">
      <c r="A304" s="42"/>
      <c r="B304" s="59"/>
      <c r="C304" s="42"/>
      <c r="D304" s="42"/>
      <c r="E304" s="42"/>
      <c r="V304" s="61">
        <v>67</v>
      </c>
      <c r="W304" s="62" t="s">
        <v>543</v>
      </c>
      <c r="X304" s="61"/>
      <c r="Y304" s="69"/>
      <c r="Z304" s="65" t="s">
        <v>542</v>
      </c>
    </row>
    <row r="305" spans="1:26" ht="11.25">
      <c r="A305" s="42"/>
      <c r="B305" s="59"/>
      <c r="C305" s="42"/>
      <c r="D305" s="42"/>
      <c r="E305" s="42"/>
      <c r="V305" s="61">
        <v>68</v>
      </c>
      <c r="W305" s="62" t="s">
        <v>545</v>
      </c>
      <c r="X305" s="61"/>
      <c r="Y305" s="69"/>
      <c r="Z305" s="65" t="s">
        <v>544</v>
      </c>
    </row>
    <row r="306" spans="1:26" ht="11.25">
      <c r="A306" s="42"/>
      <c r="B306" s="59"/>
      <c r="C306" s="42"/>
      <c r="D306" s="42"/>
      <c r="E306" s="42"/>
      <c r="V306" s="61">
        <v>69</v>
      </c>
      <c r="W306" s="62" t="s">
        <v>547</v>
      </c>
      <c r="X306" s="61"/>
      <c r="Y306" s="69"/>
      <c r="Z306" s="65" t="s">
        <v>546</v>
      </c>
    </row>
    <row r="307" spans="1:26" ht="11.25">
      <c r="A307" s="42"/>
      <c r="B307" s="59"/>
      <c r="C307" s="42"/>
      <c r="D307" s="42"/>
      <c r="E307" s="42"/>
      <c r="V307" s="61">
        <v>70</v>
      </c>
      <c r="W307" s="62" t="s">
        <v>465</v>
      </c>
      <c r="X307" s="61"/>
      <c r="Y307" s="69"/>
      <c r="Z307" s="65" t="s">
        <v>548</v>
      </c>
    </row>
    <row r="308" spans="1:26" ht="11.25">
      <c r="A308" s="42"/>
      <c r="B308" s="59"/>
      <c r="C308" s="42"/>
      <c r="D308" s="42"/>
      <c r="E308" s="42"/>
      <c r="V308" s="61">
        <v>71</v>
      </c>
      <c r="W308" s="62" t="s">
        <v>550</v>
      </c>
      <c r="X308" s="61"/>
      <c r="Y308" s="69"/>
      <c r="Z308" s="65" t="s">
        <v>549</v>
      </c>
    </row>
    <row r="309" spans="1:26" ht="11.25">
      <c r="A309" s="42"/>
      <c r="B309" s="59"/>
      <c r="C309" s="42"/>
      <c r="D309" s="42"/>
      <c r="E309" s="42"/>
      <c r="V309" s="61">
        <v>72</v>
      </c>
      <c r="W309" s="62" t="s">
        <v>552</v>
      </c>
      <c r="X309" s="61"/>
      <c r="Y309" s="69"/>
      <c r="Z309" s="65" t="s">
        <v>551</v>
      </c>
    </row>
    <row r="310" spans="1:26" ht="11.25">
      <c r="A310" s="42"/>
      <c r="B310" s="59"/>
      <c r="C310" s="42"/>
      <c r="D310" s="42"/>
      <c r="E310" s="42"/>
      <c r="V310" s="61">
        <v>73</v>
      </c>
      <c r="W310" s="62" t="s">
        <v>532</v>
      </c>
      <c r="X310" s="61"/>
      <c r="Y310" s="69"/>
      <c r="Z310" s="65" t="s">
        <v>553</v>
      </c>
    </row>
    <row r="311" spans="1:26" ht="11.25">
      <c r="A311" s="42"/>
      <c r="B311" s="59"/>
      <c r="C311" s="42"/>
      <c r="D311" s="42"/>
      <c r="E311" s="42"/>
      <c r="V311" s="61">
        <v>74</v>
      </c>
      <c r="W311" s="62" t="s">
        <v>254</v>
      </c>
      <c r="X311" s="61"/>
      <c r="Y311" s="69"/>
      <c r="Z311" s="65" t="s">
        <v>554</v>
      </c>
    </row>
    <row r="312" spans="1:26" ht="11.25">
      <c r="A312" s="42"/>
      <c r="B312" s="59"/>
      <c r="C312" s="42"/>
      <c r="D312" s="42"/>
      <c r="E312" s="42"/>
      <c r="V312" s="61">
        <v>75</v>
      </c>
      <c r="W312" s="62" t="s">
        <v>125</v>
      </c>
      <c r="X312" s="61"/>
      <c r="Y312" s="69"/>
      <c r="Z312" s="65" t="s">
        <v>555</v>
      </c>
    </row>
    <row r="313" spans="1:26" ht="11.25">
      <c r="A313" s="42"/>
      <c r="B313" s="59"/>
      <c r="C313" s="42"/>
      <c r="D313" s="42"/>
      <c r="E313" s="42"/>
      <c r="V313" s="61">
        <v>76</v>
      </c>
      <c r="W313" s="62" t="s">
        <v>557</v>
      </c>
      <c r="X313" s="61"/>
      <c r="Y313" s="69"/>
      <c r="Z313" s="65" t="s">
        <v>556</v>
      </c>
    </row>
    <row r="314" spans="1:26" ht="11.25">
      <c r="A314" s="42"/>
      <c r="B314" s="59"/>
      <c r="C314" s="42"/>
      <c r="D314" s="42"/>
      <c r="E314" s="42"/>
      <c r="V314" s="61"/>
      <c r="W314" s="62"/>
      <c r="X314" s="61">
        <v>77</v>
      </c>
      <c r="Y314" s="69">
        <v>121.1</v>
      </c>
      <c r="Z314" s="65" t="s">
        <v>611</v>
      </c>
    </row>
    <row r="315" spans="1:26" ht="11.25">
      <c r="A315" s="42"/>
      <c r="B315" s="59"/>
      <c r="C315" s="42"/>
      <c r="D315" s="42"/>
      <c r="E315" s="42"/>
      <c r="V315" s="61"/>
      <c r="W315" s="62"/>
      <c r="X315" s="61">
        <v>78</v>
      </c>
      <c r="Y315" s="69">
        <v>55.8</v>
      </c>
      <c r="Z315" s="65" t="s">
        <v>612</v>
      </c>
    </row>
    <row r="316" spans="1:26" ht="11.25">
      <c r="A316" s="42"/>
      <c r="B316" s="59"/>
      <c r="C316" s="42"/>
      <c r="D316" s="42"/>
      <c r="E316" s="42"/>
      <c r="V316" s="61">
        <v>79</v>
      </c>
      <c r="W316" s="62" t="s">
        <v>418</v>
      </c>
      <c r="X316" s="61"/>
      <c r="Y316" s="69"/>
      <c r="Z316" s="65" t="s">
        <v>558</v>
      </c>
    </row>
    <row r="317" spans="1:26" ht="11.25">
      <c r="A317" s="42"/>
      <c r="B317" s="59"/>
      <c r="C317" s="42"/>
      <c r="D317" s="42"/>
      <c r="E317" s="42"/>
      <c r="V317" s="61">
        <v>80</v>
      </c>
      <c r="W317" s="62" t="s">
        <v>560</v>
      </c>
      <c r="X317" s="61"/>
      <c r="Y317" s="69"/>
      <c r="Z317" s="65" t="s">
        <v>559</v>
      </c>
    </row>
    <row r="318" spans="1:26" ht="11.25">
      <c r="A318" s="42"/>
      <c r="B318" s="59"/>
      <c r="C318" s="42"/>
      <c r="D318" s="42"/>
      <c r="E318" s="42"/>
      <c r="V318" s="61">
        <v>81</v>
      </c>
      <c r="W318" s="62" t="s">
        <v>562</v>
      </c>
      <c r="X318" s="61"/>
      <c r="Y318" s="69"/>
      <c r="Z318" s="65" t="s">
        <v>561</v>
      </c>
    </row>
    <row r="319" spans="1:26" ht="11.25">
      <c r="A319" s="42"/>
      <c r="B319" s="59"/>
      <c r="C319" s="42"/>
      <c r="D319" s="42"/>
      <c r="E319" s="42"/>
      <c r="V319" s="61">
        <v>82</v>
      </c>
      <c r="W319" s="62" t="s">
        <v>241</v>
      </c>
      <c r="X319" s="61"/>
      <c r="Y319" s="69"/>
      <c r="Z319" s="65" t="s">
        <v>563</v>
      </c>
    </row>
    <row r="320" spans="1:26" ht="11.25">
      <c r="A320" s="42"/>
      <c r="B320" s="59"/>
      <c r="C320" s="42"/>
      <c r="D320" s="42"/>
      <c r="E320" s="42"/>
      <c r="V320" s="61">
        <v>83</v>
      </c>
      <c r="W320" s="62" t="s">
        <v>418</v>
      </c>
      <c r="X320" s="61"/>
      <c r="Y320" s="69"/>
      <c r="Z320" s="65" t="s">
        <v>564</v>
      </c>
    </row>
    <row r="321" spans="1:26" ht="11.25">
      <c r="A321" s="42"/>
      <c r="B321" s="59"/>
      <c r="C321" s="42"/>
      <c r="D321" s="42"/>
      <c r="E321" s="42"/>
      <c r="V321" s="61">
        <v>84</v>
      </c>
      <c r="W321" s="62" t="s">
        <v>196</v>
      </c>
      <c r="X321" s="61"/>
      <c r="Y321" s="69"/>
      <c r="Z321" s="65" t="s">
        <v>565</v>
      </c>
    </row>
    <row r="322" spans="1:26" ht="11.25">
      <c r="A322" s="42"/>
      <c r="B322" s="59"/>
      <c r="C322" s="42"/>
      <c r="D322" s="42"/>
      <c r="E322" s="42"/>
      <c r="V322" s="61">
        <v>85</v>
      </c>
      <c r="W322" s="62" t="s">
        <v>567</v>
      </c>
      <c r="X322" s="61"/>
      <c r="Y322" s="69"/>
      <c r="Z322" s="65" t="s">
        <v>566</v>
      </c>
    </row>
    <row r="323" spans="1:26" ht="11.25">
      <c r="A323" s="42"/>
      <c r="B323" s="59"/>
      <c r="C323" s="42"/>
      <c r="D323" s="42"/>
      <c r="E323" s="42"/>
      <c r="V323" s="61">
        <v>86</v>
      </c>
      <c r="W323" s="62" t="s">
        <v>213</v>
      </c>
      <c r="X323" s="61"/>
      <c r="Y323" s="69"/>
      <c r="Z323" s="65" t="s">
        <v>568</v>
      </c>
    </row>
    <row r="324" spans="1:26" ht="11.25">
      <c r="A324" s="42"/>
      <c r="B324" s="59"/>
      <c r="C324" s="42"/>
      <c r="D324" s="42"/>
      <c r="E324" s="42"/>
      <c r="V324" s="61">
        <v>87</v>
      </c>
      <c r="W324" s="62" t="s">
        <v>119</v>
      </c>
      <c r="X324" s="61"/>
      <c r="Y324" s="69"/>
      <c r="Z324" s="65" t="s">
        <v>569</v>
      </c>
    </row>
    <row r="325" spans="1:26" ht="11.25">
      <c r="A325" s="42"/>
      <c r="B325" s="59"/>
      <c r="C325" s="42"/>
      <c r="D325" s="42"/>
      <c r="E325" s="42"/>
      <c r="V325" s="61">
        <v>88</v>
      </c>
      <c r="W325" s="62" t="s">
        <v>570</v>
      </c>
      <c r="X325" s="61"/>
      <c r="Y325" s="69"/>
      <c r="Z325" s="65" t="s">
        <v>569</v>
      </c>
    </row>
    <row r="326" spans="1:26" ht="11.25">
      <c r="A326" s="42"/>
      <c r="B326" s="59"/>
      <c r="C326" s="42"/>
      <c r="D326" s="42"/>
      <c r="E326" s="42"/>
      <c r="V326" s="61">
        <v>89</v>
      </c>
      <c r="W326" s="62" t="s">
        <v>259</v>
      </c>
      <c r="X326" s="61"/>
      <c r="Y326" s="69"/>
      <c r="Z326" s="65" t="s">
        <v>571</v>
      </c>
    </row>
    <row r="327" spans="1:26" ht="11.25">
      <c r="A327" s="42"/>
      <c r="B327" s="59"/>
      <c r="C327" s="42"/>
      <c r="D327" s="42"/>
      <c r="E327" s="42"/>
      <c r="V327" s="61">
        <v>90</v>
      </c>
      <c r="W327" s="62" t="s">
        <v>498</v>
      </c>
      <c r="X327" s="61"/>
      <c r="Y327" s="69"/>
      <c r="Z327" s="65" t="s">
        <v>572</v>
      </c>
    </row>
    <row r="328" spans="1:26" ht="11.25">
      <c r="A328" s="42"/>
      <c r="B328" s="59"/>
      <c r="C328" s="42"/>
      <c r="D328" s="42"/>
      <c r="E328" s="42"/>
      <c r="V328" s="61">
        <v>91</v>
      </c>
      <c r="W328" s="62" t="s">
        <v>574</v>
      </c>
      <c r="X328" s="61"/>
      <c r="Y328" s="69"/>
      <c r="Z328" s="65" t="s">
        <v>573</v>
      </c>
    </row>
    <row r="329" spans="1:26" ht="11.25">
      <c r="A329" s="42"/>
      <c r="B329" s="59"/>
      <c r="C329" s="42"/>
      <c r="D329" s="42"/>
      <c r="E329" s="42"/>
      <c r="V329" s="61">
        <v>92</v>
      </c>
      <c r="W329" s="62" t="s">
        <v>180</v>
      </c>
      <c r="X329" s="61"/>
      <c r="Y329" s="69"/>
      <c r="Z329" s="65" t="s">
        <v>575</v>
      </c>
    </row>
    <row r="330" spans="1:26" ht="11.25">
      <c r="A330" s="42"/>
      <c r="B330" s="59"/>
      <c r="C330" s="42"/>
      <c r="D330" s="42"/>
      <c r="E330" s="42"/>
      <c r="V330" s="61">
        <v>93</v>
      </c>
      <c r="W330" s="62" t="s">
        <v>577</v>
      </c>
      <c r="X330" s="61"/>
      <c r="Y330" s="69"/>
      <c r="Z330" s="65" t="s">
        <v>576</v>
      </c>
    </row>
    <row r="331" spans="1:26" ht="11.25">
      <c r="A331" s="42"/>
      <c r="B331" s="59"/>
      <c r="C331" s="42"/>
      <c r="D331" s="42"/>
      <c r="E331" s="42"/>
      <c r="V331" s="61">
        <v>94</v>
      </c>
      <c r="W331" s="62" t="s">
        <v>241</v>
      </c>
      <c r="X331" s="61"/>
      <c r="Y331" s="69"/>
      <c r="Z331" s="65" t="s">
        <v>578</v>
      </c>
    </row>
    <row r="332" spans="1:26" ht="11.25">
      <c r="A332" s="42"/>
      <c r="B332" s="59"/>
      <c r="C332" s="42"/>
      <c r="D332" s="42"/>
      <c r="E332" s="42"/>
      <c r="V332" s="61">
        <v>95</v>
      </c>
      <c r="W332" s="62" t="s">
        <v>479</v>
      </c>
      <c r="X332" s="61"/>
      <c r="Y332" s="69"/>
      <c r="Z332" s="65" t="s">
        <v>579</v>
      </c>
    </row>
    <row r="333" spans="1:26" ht="11.25">
      <c r="A333" s="42"/>
      <c r="B333" s="59"/>
      <c r="C333" s="42"/>
      <c r="D333" s="42"/>
      <c r="E333" s="42"/>
      <c r="V333" s="42"/>
      <c r="W333" s="62"/>
      <c r="X333" s="61">
        <v>96</v>
      </c>
      <c r="Y333" s="69">
        <v>86.4</v>
      </c>
      <c r="Z333" s="65" t="s">
        <v>478</v>
      </c>
    </row>
    <row r="334" spans="1:26" ht="11.25">
      <c r="A334" s="42"/>
      <c r="B334" s="59"/>
      <c r="C334" s="42"/>
      <c r="D334" s="42"/>
      <c r="E334" s="42"/>
      <c r="V334" s="42"/>
      <c r="W334" s="62"/>
      <c r="X334" s="61">
        <v>97</v>
      </c>
      <c r="Y334" s="69">
        <v>69.8</v>
      </c>
      <c r="Z334" s="65" t="s">
        <v>613</v>
      </c>
    </row>
    <row r="335" spans="1:26" ht="11.25">
      <c r="A335" s="42"/>
      <c r="B335" s="59"/>
      <c r="C335" s="42"/>
      <c r="D335" s="42"/>
      <c r="E335" s="42"/>
      <c r="V335" s="42"/>
      <c r="W335" s="62"/>
      <c r="X335" s="61">
        <v>98</v>
      </c>
      <c r="Y335" s="69">
        <v>312.4</v>
      </c>
      <c r="Z335" s="65" t="s">
        <v>614</v>
      </c>
    </row>
    <row r="336" spans="1:26" ht="11.25">
      <c r="A336" s="42"/>
      <c r="B336" s="59"/>
      <c r="C336" s="42"/>
      <c r="D336" s="42"/>
      <c r="E336" s="42"/>
      <c r="V336" s="61">
        <v>99</v>
      </c>
      <c r="W336" s="62" t="s">
        <v>581</v>
      </c>
      <c r="X336" s="61"/>
      <c r="Y336" s="69"/>
      <c r="Z336" s="65" t="s">
        <v>580</v>
      </c>
    </row>
    <row r="337" spans="1:26" ht="11.25">
      <c r="A337" s="42"/>
      <c r="B337" s="59"/>
      <c r="C337" s="42"/>
      <c r="D337" s="42"/>
      <c r="E337" s="42"/>
      <c r="V337" s="61">
        <v>100</v>
      </c>
      <c r="W337" s="62" t="s">
        <v>583</v>
      </c>
      <c r="X337" s="61"/>
      <c r="Y337" s="69"/>
      <c r="Z337" s="65" t="s">
        <v>582</v>
      </c>
    </row>
    <row r="338" spans="1:26" ht="11.25">
      <c r="A338" s="42"/>
      <c r="B338" s="59"/>
      <c r="C338" s="42"/>
      <c r="D338" s="42"/>
      <c r="E338" s="42"/>
      <c r="V338" s="61">
        <v>101</v>
      </c>
      <c r="W338" s="62" t="s">
        <v>459</v>
      </c>
      <c r="X338" s="61"/>
      <c r="Y338" s="69"/>
      <c r="Z338" s="65" t="s">
        <v>584</v>
      </c>
    </row>
    <row r="339" spans="1:26" ht="11.25">
      <c r="A339" s="42"/>
      <c r="B339" s="59"/>
      <c r="C339" s="42"/>
      <c r="D339" s="42"/>
      <c r="E339" s="42"/>
      <c r="V339" s="61">
        <v>102</v>
      </c>
      <c r="W339" s="62" t="s">
        <v>586</v>
      </c>
      <c r="X339" s="61"/>
      <c r="Y339" s="69"/>
      <c r="Z339" s="65" t="s">
        <v>585</v>
      </c>
    </row>
    <row r="340" spans="1:26" ht="11.25">
      <c r="A340" s="42"/>
      <c r="B340" s="59"/>
      <c r="C340" s="42"/>
      <c r="D340" s="42"/>
      <c r="E340" s="42"/>
      <c r="V340" s="61">
        <v>103</v>
      </c>
      <c r="W340" s="62" t="s">
        <v>471</v>
      </c>
      <c r="X340" s="61"/>
      <c r="Y340" s="69"/>
      <c r="Z340" s="65" t="s">
        <v>587</v>
      </c>
    </row>
    <row r="341" spans="1:26" ht="11.25">
      <c r="A341" s="42"/>
      <c r="B341" s="59"/>
      <c r="C341" s="42"/>
      <c r="D341" s="42"/>
      <c r="E341" s="42"/>
      <c r="V341" s="61">
        <v>104</v>
      </c>
      <c r="W341" s="62" t="s">
        <v>315</v>
      </c>
      <c r="X341" s="61"/>
      <c r="Y341" s="69"/>
      <c r="Z341" s="65" t="s">
        <v>588</v>
      </c>
    </row>
    <row r="342" spans="1:26" ht="11.25">
      <c r="A342" s="42"/>
      <c r="B342" s="59"/>
      <c r="C342" s="42"/>
      <c r="D342" s="42"/>
      <c r="E342" s="42"/>
      <c r="V342" s="61">
        <v>105</v>
      </c>
      <c r="W342" s="62" t="s">
        <v>590</v>
      </c>
      <c r="X342" s="61"/>
      <c r="Y342" s="69"/>
      <c r="Z342" s="65" t="s">
        <v>589</v>
      </c>
    </row>
    <row r="343" spans="1:26" ht="11.25">
      <c r="A343" s="42"/>
      <c r="B343" s="59"/>
      <c r="C343" s="42"/>
      <c r="D343" s="42"/>
      <c r="E343" s="42"/>
      <c r="V343" s="61">
        <v>106</v>
      </c>
      <c r="W343" s="62" t="s">
        <v>135</v>
      </c>
      <c r="X343" s="61"/>
      <c r="Y343" s="69"/>
      <c r="Z343" s="65" t="s">
        <v>591</v>
      </c>
    </row>
    <row r="344" spans="1:26" ht="11.25">
      <c r="A344" s="42"/>
      <c r="B344" s="59"/>
      <c r="C344" s="42"/>
      <c r="D344" s="42"/>
      <c r="E344" s="42"/>
      <c r="V344" s="61">
        <v>107</v>
      </c>
      <c r="W344" s="62" t="s">
        <v>593</v>
      </c>
      <c r="X344" s="61"/>
      <c r="Y344" s="69"/>
      <c r="Z344" s="65" t="s">
        <v>592</v>
      </c>
    </row>
    <row r="345" spans="1:26" ht="11.25">
      <c r="A345" s="42"/>
      <c r="B345" s="59"/>
      <c r="C345" s="42"/>
      <c r="D345" s="42"/>
      <c r="E345" s="42"/>
      <c r="V345" s="61">
        <v>108</v>
      </c>
      <c r="W345" s="62" t="s">
        <v>595</v>
      </c>
      <c r="X345" s="61"/>
      <c r="Y345" s="69"/>
      <c r="Z345" s="65" t="s">
        <v>594</v>
      </c>
    </row>
    <row r="346" spans="1:26" ht="11.25">
      <c r="A346" s="42"/>
      <c r="B346" s="59"/>
      <c r="C346" s="42"/>
      <c r="D346" s="42"/>
      <c r="E346" s="42"/>
      <c r="V346" s="61">
        <v>109</v>
      </c>
      <c r="W346" s="62" t="s">
        <v>590</v>
      </c>
      <c r="X346" s="61"/>
      <c r="Y346" s="69"/>
      <c r="Z346" s="65" t="s">
        <v>596</v>
      </c>
    </row>
    <row r="347" spans="1:26" ht="11.25">
      <c r="A347" s="42"/>
      <c r="B347" s="59"/>
      <c r="C347" s="42"/>
      <c r="D347" s="42"/>
      <c r="E347" s="42"/>
      <c r="V347" s="61">
        <v>110</v>
      </c>
      <c r="W347" s="62" t="s">
        <v>523</v>
      </c>
      <c r="X347" s="61"/>
      <c r="Y347" s="69"/>
      <c r="Z347" s="65" t="s">
        <v>597</v>
      </c>
    </row>
    <row r="348" spans="1:26" ht="11.25">
      <c r="A348" s="42"/>
      <c r="B348" s="59"/>
      <c r="C348" s="42"/>
      <c r="D348" s="42"/>
      <c r="E348" s="42"/>
      <c r="V348" s="61">
        <v>111</v>
      </c>
      <c r="W348" s="62" t="s">
        <v>456</v>
      </c>
      <c r="X348" s="61"/>
      <c r="Y348" s="69"/>
      <c r="Z348" s="65" t="s">
        <v>598</v>
      </c>
    </row>
    <row r="349" spans="1:26" ht="11.25">
      <c r="A349" s="42"/>
      <c r="B349" s="59"/>
      <c r="C349" s="42"/>
      <c r="D349" s="42"/>
      <c r="E349" s="42"/>
      <c r="V349" s="61">
        <v>112</v>
      </c>
      <c r="W349" s="62" t="s">
        <v>465</v>
      </c>
      <c r="X349" s="61"/>
      <c r="Y349" s="69"/>
      <c r="Z349" s="65" t="s">
        <v>599</v>
      </c>
    </row>
    <row r="350" spans="1:26" ht="11.25">
      <c r="A350" s="42"/>
      <c r="B350" s="59"/>
      <c r="C350" s="42"/>
      <c r="D350" s="42"/>
      <c r="E350" s="42"/>
      <c r="V350" s="61">
        <v>113</v>
      </c>
      <c r="W350" s="62" t="s">
        <v>452</v>
      </c>
      <c r="X350" s="61"/>
      <c r="Y350" s="69"/>
      <c r="Z350" s="65" t="s">
        <v>600</v>
      </c>
    </row>
    <row r="351" spans="1:26" ht="11.25">
      <c r="A351" s="42"/>
      <c r="B351" s="59"/>
      <c r="C351" s="42"/>
      <c r="D351" s="42"/>
      <c r="E351" s="42"/>
      <c r="V351" s="61">
        <v>114</v>
      </c>
      <c r="W351" s="62" t="s">
        <v>602</v>
      </c>
      <c r="X351" s="61"/>
      <c r="Y351" s="69"/>
      <c r="Z351" s="65" t="s">
        <v>601</v>
      </c>
    </row>
    <row r="352" spans="1:26" ht="11.25">
      <c r="A352" s="42"/>
      <c r="B352" s="59"/>
      <c r="C352" s="42"/>
      <c r="D352" s="42"/>
      <c r="E352" s="42"/>
      <c r="V352" s="42"/>
      <c r="W352" s="42"/>
      <c r="X352" s="83">
        <v>116</v>
      </c>
      <c r="Y352" s="68">
        <v>81.7</v>
      </c>
      <c r="Z352" s="84" t="s">
        <v>615</v>
      </c>
    </row>
    <row r="353" spans="1:26" ht="11.25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1.25">
      <c r="A354" s="42" t="s">
        <v>103</v>
      </c>
      <c r="B354" s="68">
        <v>67</v>
      </c>
      <c r="C354" s="42">
        <v>5697.96</v>
      </c>
      <c r="D354" s="42">
        <v>4226.88</v>
      </c>
      <c r="E354" s="42">
        <v>372.1</v>
      </c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68"/>
      <c r="W354" s="68"/>
      <c r="X354" s="68">
        <v>1</v>
      </c>
      <c r="Y354" s="68">
        <v>98.3</v>
      </c>
      <c r="Z354" s="81" t="s">
        <v>639</v>
      </c>
    </row>
    <row r="355" spans="1:26" ht="11.25">
      <c r="A355" s="42"/>
      <c r="B355" s="42"/>
      <c r="C355" s="42"/>
      <c r="D355" s="42"/>
      <c r="E355" s="42"/>
      <c r="V355" s="61">
        <v>2</v>
      </c>
      <c r="W355" s="104">
        <v>124.7</v>
      </c>
      <c r="X355" s="85"/>
      <c r="Y355" s="69"/>
      <c r="Z355" s="65" t="s">
        <v>616</v>
      </c>
    </row>
    <row r="356" spans="1:26" ht="11.25">
      <c r="A356" s="42"/>
      <c r="B356" s="42"/>
      <c r="C356" s="42"/>
      <c r="D356" s="42"/>
      <c r="E356" s="42"/>
      <c r="V356" s="61"/>
      <c r="W356" s="104"/>
      <c r="X356" s="61">
        <v>3</v>
      </c>
      <c r="Y356" s="69">
        <v>291.7</v>
      </c>
      <c r="Z356" s="65" t="s">
        <v>640</v>
      </c>
    </row>
    <row r="357" spans="1:26" ht="11.25">
      <c r="A357" s="42"/>
      <c r="B357" s="59"/>
      <c r="C357" s="42"/>
      <c r="D357" s="42"/>
      <c r="E357" s="42"/>
      <c r="V357" s="61">
        <v>4</v>
      </c>
      <c r="W357" s="104">
        <v>93.5</v>
      </c>
      <c r="X357" s="61"/>
      <c r="Y357" s="69"/>
      <c r="Z357" s="65" t="s">
        <v>617</v>
      </c>
    </row>
    <row r="358" spans="1:26" ht="11.25">
      <c r="A358" s="42"/>
      <c r="B358" s="59"/>
      <c r="C358" s="42"/>
      <c r="D358" s="42"/>
      <c r="E358" s="42"/>
      <c r="V358" s="61">
        <v>5</v>
      </c>
      <c r="W358" s="104">
        <v>123.8</v>
      </c>
      <c r="X358" s="61"/>
      <c r="Y358" s="69"/>
      <c r="Z358" s="65" t="s">
        <v>618</v>
      </c>
    </row>
    <row r="359" spans="1:26" ht="11.25">
      <c r="A359" s="42"/>
      <c r="B359" s="59"/>
      <c r="C359" s="42"/>
      <c r="D359" s="42"/>
      <c r="E359" s="42"/>
      <c r="V359" s="61">
        <v>6</v>
      </c>
      <c r="W359" s="104">
        <v>141.8</v>
      </c>
      <c r="X359" s="61"/>
      <c r="Y359" s="69"/>
      <c r="Z359" s="65" t="s">
        <v>619</v>
      </c>
    </row>
    <row r="360" spans="1:26" ht="11.25">
      <c r="A360" s="42"/>
      <c r="B360" s="59"/>
      <c r="C360" s="42"/>
      <c r="D360" s="42"/>
      <c r="E360" s="42"/>
      <c r="V360" s="61">
        <v>7</v>
      </c>
      <c r="W360" s="104">
        <v>99.3</v>
      </c>
      <c r="X360" s="61"/>
      <c r="Y360" s="69"/>
      <c r="Z360" s="65" t="s">
        <v>620</v>
      </c>
    </row>
    <row r="361" spans="1:26" ht="11.25">
      <c r="A361" s="42"/>
      <c r="B361" s="59"/>
      <c r="C361" s="42"/>
      <c r="D361" s="42"/>
      <c r="E361" s="42"/>
      <c r="V361" s="61">
        <v>8</v>
      </c>
      <c r="W361" s="104">
        <v>126.8</v>
      </c>
      <c r="X361" s="61"/>
      <c r="Y361" s="69"/>
      <c r="Z361" s="65" t="s">
        <v>621</v>
      </c>
    </row>
    <row r="362" spans="1:26" ht="11.25">
      <c r="A362" s="42"/>
      <c r="B362" s="59"/>
      <c r="C362" s="42"/>
      <c r="D362" s="42"/>
      <c r="E362" s="42"/>
      <c r="V362" s="61">
        <v>9</v>
      </c>
      <c r="W362" s="104">
        <v>145.1</v>
      </c>
      <c r="X362" s="61"/>
      <c r="Y362" s="69"/>
      <c r="Z362" s="65" t="s">
        <v>622</v>
      </c>
    </row>
    <row r="363" spans="1:26" ht="11.25">
      <c r="A363" s="42"/>
      <c r="B363" s="59"/>
      <c r="C363" s="42"/>
      <c r="D363" s="42"/>
      <c r="E363" s="42"/>
      <c r="V363" s="61"/>
      <c r="W363" s="104"/>
      <c r="X363" s="61">
        <v>10</v>
      </c>
      <c r="Y363" s="69">
        <v>345.4</v>
      </c>
      <c r="Z363" s="65" t="s">
        <v>641</v>
      </c>
    </row>
    <row r="364" spans="1:26" ht="11.25">
      <c r="A364" s="42"/>
      <c r="B364" s="59"/>
      <c r="C364" s="42"/>
      <c r="D364" s="42"/>
      <c r="E364" s="42"/>
      <c r="V364" s="61"/>
      <c r="W364" s="104"/>
      <c r="X364" s="61">
        <v>11</v>
      </c>
      <c r="Y364" s="69">
        <v>161.9</v>
      </c>
      <c r="Z364" s="65" t="s">
        <v>643</v>
      </c>
    </row>
    <row r="365" spans="1:26" ht="11.25">
      <c r="A365" s="42"/>
      <c r="B365" s="59"/>
      <c r="C365" s="42"/>
      <c r="D365" s="42"/>
      <c r="E365" s="42"/>
      <c r="V365" s="61"/>
      <c r="W365" s="104"/>
      <c r="X365" s="61">
        <v>12</v>
      </c>
      <c r="Y365" s="69">
        <v>147.5</v>
      </c>
      <c r="Z365" s="65" t="s">
        <v>644</v>
      </c>
    </row>
    <row r="366" spans="1:26" ht="11.25">
      <c r="A366" s="42"/>
      <c r="B366" s="59"/>
      <c r="C366" s="42"/>
      <c r="D366" s="42"/>
      <c r="E366" s="42"/>
      <c r="V366" s="61"/>
      <c r="W366" s="104"/>
      <c r="X366" s="61">
        <v>13</v>
      </c>
      <c r="Y366" s="69">
        <v>18.06</v>
      </c>
      <c r="Z366" s="65" t="s">
        <v>645</v>
      </c>
    </row>
    <row r="367" spans="1:26" ht="11.25">
      <c r="A367" s="42"/>
      <c r="B367" s="59"/>
      <c r="C367" s="42"/>
      <c r="D367" s="42"/>
      <c r="E367" s="42"/>
      <c r="V367" s="61"/>
      <c r="W367" s="104"/>
      <c r="X367" s="61">
        <v>13</v>
      </c>
      <c r="Y367" s="69">
        <v>22.45</v>
      </c>
      <c r="Z367" s="65" t="s">
        <v>646</v>
      </c>
    </row>
    <row r="368" spans="1:26" ht="11.25">
      <c r="A368" s="42"/>
      <c r="B368" s="59"/>
      <c r="C368" s="42"/>
      <c r="D368" s="42"/>
      <c r="E368" s="42"/>
      <c r="V368" s="61"/>
      <c r="W368" s="104"/>
      <c r="X368" s="61">
        <v>13</v>
      </c>
      <c r="Y368" s="69">
        <v>48.07</v>
      </c>
      <c r="Z368" s="65" t="s">
        <v>647</v>
      </c>
    </row>
    <row r="369" spans="1:26" ht="11.25">
      <c r="A369" s="42"/>
      <c r="B369" s="59"/>
      <c r="C369" s="42"/>
      <c r="D369" s="42"/>
      <c r="E369" s="42"/>
      <c r="V369" s="61"/>
      <c r="W369" s="104"/>
      <c r="X369" s="61">
        <v>13</v>
      </c>
      <c r="Y369" s="69">
        <v>22</v>
      </c>
      <c r="Z369" s="65" t="s">
        <v>648</v>
      </c>
    </row>
    <row r="370" spans="1:26" ht="11.25">
      <c r="A370" s="42"/>
      <c r="B370" s="59"/>
      <c r="C370" s="42"/>
      <c r="D370" s="42"/>
      <c r="E370" s="42"/>
      <c r="V370" s="61">
        <v>14</v>
      </c>
      <c r="W370" s="104">
        <v>113.1</v>
      </c>
      <c r="X370" s="85"/>
      <c r="Y370" s="69"/>
      <c r="Z370" s="65" t="s">
        <v>623</v>
      </c>
    </row>
    <row r="371" spans="1:26" ht="11.25">
      <c r="A371" s="42"/>
      <c r="B371" s="59"/>
      <c r="C371" s="42"/>
      <c r="D371" s="42"/>
      <c r="E371" s="42"/>
      <c r="V371" s="61">
        <v>15</v>
      </c>
      <c r="W371" s="104">
        <v>86</v>
      </c>
      <c r="X371" s="85"/>
      <c r="Y371" s="69"/>
      <c r="Z371" s="65" t="s">
        <v>624</v>
      </c>
    </row>
    <row r="372" spans="1:26" ht="11.25">
      <c r="A372" s="42"/>
      <c r="B372" s="59"/>
      <c r="C372" s="42"/>
      <c r="D372" s="42"/>
      <c r="E372" s="42"/>
      <c r="V372" s="61">
        <v>16</v>
      </c>
      <c r="W372" s="104">
        <v>85.9</v>
      </c>
      <c r="X372" s="61"/>
      <c r="Y372" s="69"/>
      <c r="Z372" s="65" t="s">
        <v>625</v>
      </c>
    </row>
    <row r="373" spans="1:26" ht="11.25">
      <c r="A373" s="42"/>
      <c r="B373" s="59"/>
      <c r="C373" s="42"/>
      <c r="D373" s="42"/>
      <c r="E373" s="42"/>
      <c r="V373" s="61">
        <v>17</v>
      </c>
      <c r="W373" s="104">
        <v>114.9</v>
      </c>
      <c r="X373" s="85"/>
      <c r="Y373" s="69"/>
      <c r="Z373" s="65" t="s">
        <v>626</v>
      </c>
    </row>
    <row r="374" spans="1:26" ht="11.25">
      <c r="A374" s="42"/>
      <c r="B374" s="59"/>
      <c r="C374" s="42"/>
      <c r="D374" s="42"/>
      <c r="E374" s="42"/>
      <c r="V374" s="61">
        <v>18</v>
      </c>
      <c r="W374" s="104">
        <v>114.5</v>
      </c>
      <c r="X374" s="85"/>
      <c r="Y374" s="69"/>
      <c r="Z374" s="65" t="s">
        <v>627</v>
      </c>
    </row>
    <row r="375" spans="1:26" ht="11.25">
      <c r="A375" s="42"/>
      <c r="B375" s="59"/>
      <c r="C375" s="42"/>
      <c r="D375" s="42"/>
      <c r="E375" s="42"/>
      <c r="V375" s="61">
        <v>19</v>
      </c>
      <c r="W375" s="104">
        <v>85.4</v>
      </c>
      <c r="X375" s="85"/>
      <c r="Y375" s="69"/>
      <c r="Z375" s="65" t="s">
        <v>628</v>
      </c>
    </row>
    <row r="376" spans="1:26" ht="11.25">
      <c r="A376" s="42"/>
      <c r="B376" s="59"/>
      <c r="C376" s="42"/>
      <c r="D376" s="42"/>
      <c r="E376" s="42"/>
      <c r="V376" s="61">
        <v>20</v>
      </c>
      <c r="W376" s="104">
        <v>85.7</v>
      </c>
      <c r="X376" s="85"/>
      <c r="Y376" s="69"/>
      <c r="Z376" s="65" t="s">
        <v>629</v>
      </c>
    </row>
    <row r="377" spans="1:26" ht="11.25">
      <c r="A377" s="42"/>
      <c r="B377" s="59"/>
      <c r="C377" s="42"/>
      <c r="D377" s="42"/>
      <c r="E377" s="42"/>
      <c r="V377" s="61">
        <v>21</v>
      </c>
      <c r="W377" s="104">
        <v>113.3</v>
      </c>
      <c r="X377" s="85"/>
      <c r="Y377" s="69"/>
      <c r="Z377" s="65" t="s">
        <v>630</v>
      </c>
    </row>
    <row r="378" spans="1:26" ht="11.25">
      <c r="A378" s="42"/>
      <c r="B378" s="59"/>
      <c r="C378" s="42"/>
      <c r="D378" s="42"/>
      <c r="E378" s="42"/>
      <c r="V378" s="61">
        <v>22</v>
      </c>
      <c r="W378" s="104">
        <v>114.9</v>
      </c>
      <c r="X378" s="85"/>
      <c r="Y378" s="69"/>
      <c r="Z378" s="65" t="s">
        <v>631</v>
      </c>
    </row>
    <row r="379" spans="1:26" ht="11.25">
      <c r="A379" s="42"/>
      <c r="B379" s="59"/>
      <c r="C379" s="42"/>
      <c r="D379" s="42"/>
      <c r="E379" s="42"/>
      <c r="V379" s="61">
        <v>23</v>
      </c>
      <c r="W379" s="104">
        <v>86.6</v>
      </c>
      <c r="X379" s="85"/>
      <c r="Y379" s="69"/>
      <c r="Z379" s="65" t="s">
        <v>632</v>
      </c>
    </row>
    <row r="380" spans="1:26" ht="11.25">
      <c r="A380" s="42"/>
      <c r="B380" s="59"/>
      <c r="C380" s="42"/>
      <c r="D380" s="42"/>
      <c r="E380" s="42"/>
      <c r="V380" s="61">
        <v>24</v>
      </c>
      <c r="W380" s="104">
        <v>85.2</v>
      </c>
      <c r="X380" s="85"/>
      <c r="Y380" s="69"/>
      <c r="Z380" s="65" t="s">
        <v>633</v>
      </c>
    </row>
    <row r="381" spans="1:26" ht="11.25">
      <c r="A381" s="42"/>
      <c r="B381" s="59"/>
      <c r="C381" s="42"/>
      <c r="D381" s="42"/>
      <c r="E381" s="42"/>
      <c r="V381" s="61">
        <v>25</v>
      </c>
      <c r="W381" s="104">
        <v>112.3</v>
      </c>
      <c r="X381" s="85"/>
      <c r="Y381" s="69"/>
      <c r="Z381" s="65" t="s">
        <v>518</v>
      </c>
    </row>
    <row r="382" spans="1:26" ht="11.25">
      <c r="A382" s="42"/>
      <c r="B382" s="59"/>
      <c r="C382" s="42"/>
      <c r="D382" s="42"/>
      <c r="E382" s="42"/>
      <c r="V382" s="61"/>
      <c r="W382" s="104"/>
      <c r="X382" s="61">
        <v>26</v>
      </c>
      <c r="Y382" s="69">
        <v>285.6</v>
      </c>
      <c r="Z382" s="65" t="s">
        <v>642</v>
      </c>
    </row>
    <row r="383" spans="1:26" ht="11.25">
      <c r="A383" s="42"/>
      <c r="B383" s="59"/>
      <c r="C383" s="42"/>
      <c r="D383" s="42"/>
      <c r="E383" s="42"/>
      <c r="V383" s="61">
        <v>29</v>
      </c>
      <c r="W383" s="104">
        <v>140.5</v>
      </c>
      <c r="X383" s="85"/>
      <c r="Y383" s="69"/>
      <c r="Z383" s="65" t="s">
        <v>628</v>
      </c>
    </row>
    <row r="384" spans="1:26" ht="11.25">
      <c r="A384" s="42"/>
      <c r="B384" s="59"/>
      <c r="C384" s="42"/>
      <c r="D384" s="42"/>
      <c r="E384" s="42"/>
      <c r="V384" s="61">
        <v>30</v>
      </c>
      <c r="W384" s="104">
        <v>125.3</v>
      </c>
      <c r="X384" s="85"/>
      <c r="Y384" s="69"/>
      <c r="Z384" s="65" t="s">
        <v>634</v>
      </c>
    </row>
    <row r="385" spans="1:26" ht="11.25">
      <c r="A385" s="42"/>
      <c r="B385" s="59"/>
      <c r="C385" s="42"/>
      <c r="D385" s="42"/>
      <c r="E385" s="42"/>
      <c r="V385" s="61">
        <v>31</v>
      </c>
      <c r="W385" s="104">
        <v>94.8</v>
      </c>
      <c r="X385" s="85"/>
      <c r="Y385" s="69"/>
      <c r="Z385" s="65" t="s">
        <v>635</v>
      </c>
    </row>
    <row r="386" spans="1:26" ht="11.25">
      <c r="A386" s="42"/>
      <c r="B386" s="59"/>
      <c r="C386" s="42"/>
      <c r="D386" s="42"/>
      <c r="E386" s="42"/>
      <c r="V386" s="61">
        <v>32</v>
      </c>
      <c r="W386" s="104">
        <v>146.5</v>
      </c>
      <c r="X386" s="85"/>
      <c r="Y386" s="69"/>
      <c r="Z386" s="65" t="s">
        <v>636</v>
      </c>
    </row>
    <row r="387" spans="1:26" ht="11.25">
      <c r="A387" s="42"/>
      <c r="B387" s="59"/>
      <c r="C387" s="42"/>
      <c r="D387" s="42"/>
      <c r="E387" s="42"/>
      <c r="V387" s="61">
        <v>33</v>
      </c>
      <c r="W387" s="104">
        <v>120.3</v>
      </c>
      <c r="X387" s="85"/>
      <c r="Y387" s="69"/>
      <c r="Z387" s="65" t="s">
        <v>637</v>
      </c>
    </row>
    <row r="388" spans="1:26" ht="11.25">
      <c r="A388" s="42"/>
      <c r="B388" s="59"/>
      <c r="C388" s="42"/>
      <c r="D388" s="42"/>
      <c r="E388" s="42"/>
      <c r="V388" s="61">
        <v>34</v>
      </c>
      <c r="W388" s="104">
        <v>97.1</v>
      </c>
      <c r="X388" s="85"/>
      <c r="Y388" s="69"/>
      <c r="Z388" s="65" t="s">
        <v>638</v>
      </c>
    </row>
    <row r="389" spans="1:26" ht="11.2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>
        <f>SUM(W354:W388)</f>
        <v>2777.3000000000006</v>
      </c>
      <c r="X389" s="105"/>
      <c r="Y389" s="105">
        <f>SUM(Y354:Y388)</f>
        <v>1440.98</v>
      </c>
      <c r="Z389" s="105">
        <f>SUM(W389:Y389)</f>
        <v>4218.280000000001</v>
      </c>
    </row>
    <row r="390" spans="1:26" ht="11.25">
      <c r="A390" s="42" t="s">
        <v>103</v>
      </c>
      <c r="B390" s="68">
        <v>60</v>
      </c>
      <c r="C390" s="42">
        <f>F20+E390+D390</f>
        <v>2998.7</v>
      </c>
      <c r="D390" s="42">
        <v>2695.7</v>
      </c>
      <c r="E390" s="42">
        <v>129.7</v>
      </c>
      <c r="V390" s="68"/>
      <c r="W390" s="68"/>
      <c r="X390" s="68">
        <v>1</v>
      </c>
      <c r="Y390" s="68">
        <v>90.8</v>
      </c>
      <c r="Z390" s="81" t="s">
        <v>724</v>
      </c>
    </row>
    <row r="391" spans="1:26" ht="11.25">
      <c r="A391" s="42"/>
      <c r="B391" s="59"/>
      <c r="C391" s="42"/>
      <c r="D391" s="42"/>
      <c r="E391" s="42"/>
      <c r="V391" s="61">
        <v>3</v>
      </c>
      <c r="W391" s="62" t="s">
        <v>299</v>
      </c>
      <c r="X391" s="85"/>
      <c r="Y391" s="69"/>
      <c r="Z391" s="65" t="s">
        <v>649</v>
      </c>
    </row>
    <row r="392" spans="1:26" ht="11.25">
      <c r="A392" s="42"/>
      <c r="B392" s="59"/>
      <c r="C392" s="42"/>
      <c r="D392" s="42"/>
      <c r="E392" s="42"/>
      <c r="V392" s="61">
        <v>4</v>
      </c>
      <c r="W392" s="62" t="s">
        <v>651</v>
      </c>
      <c r="X392" s="85"/>
      <c r="Y392" s="69"/>
      <c r="Z392" s="65" t="s">
        <v>650</v>
      </c>
    </row>
    <row r="393" spans="1:26" ht="11.25">
      <c r="A393" s="42"/>
      <c r="B393" s="59"/>
      <c r="C393" s="42"/>
      <c r="D393" s="42"/>
      <c r="E393" s="42"/>
      <c r="V393" s="61">
        <v>5</v>
      </c>
      <c r="W393" s="62" t="s">
        <v>567</v>
      </c>
      <c r="X393" s="85"/>
      <c r="Y393" s="69"/>
      <c r="Z393" s="65" t="s">
        <v>652</v>
      </c>
    </row>
    <row r="394" spans="1:26" ht="11.25">
      <c r="A394" s="42"/>
      <c r="B394" s="59"/>
      <c r="C394" s="42"/>
      <c r="D394" s="42"/>
      <c r="E394" s="42"/>
      <c r="V394" s="61">
        <v>6</v>
      </c>
      <c r="W394" s="62" t="s">
        <v>654</v>
      </c>
      <c r="X394" s="85"/>
      <c r="Y394" s="69"/>
      <c r="Z394" s="65" t="s">
        <v>653</v>
      </c>
    </row>
    <row r="395" spans="1:26" ht="11.25">
      <c r="A395" s="42"/>
      <c r="B395" s="59"/>
      <c r="C395" s="42"/>
      <c r="D395" s="42"/>
      <c r="E395" s="42"/>
      <c r="V395" s="61">
        <v>7</v>
      </c>
      <c r="W395" s="62" t="s">
        <v>656</v>
      </c>
      <c r="X395" s="85"/>
      <c r="Y395" s="69"/>
      <c r="Z395" s="65" t="s">
        <v>655</v>
      </c>
    </row>
    <row r="396" spans="1:26" ht="11.25">
      <c r="A396" s="42"/>
      <c r="B396" s="59"/>
      <c r="C396" s="42"/>
      <c r="D396" s="42"/>
      <c r="E396" s="42"/>
      <c r="V396" s="61">
        <v>8</v>
      </c>
      <c r="W396" s="62" t="s">
        <v>658</v>
      </c>
      <c r="X396" s="85"/>
      <c r="Y396" s="69"/>
      <c r="Z396" s="65" t="s">
        <v>657</v>
      </c>
    </row>
    <row r="397" spans="1:26" ht="11.25">
      <c r="A397" s="42"/>
      <c r="B397" s="59"/>
      <c r="C397" s="42"/>
      <c r="D397" s="42"/>
      <c r="E397" s="42"/>
      <c r="V397" s="61">
        <v>9</v>
      </c>
      <c r="W397" s="62" t="s">
        <v>660</v>
      </c>
      <c r="X397" s="85"/>
      <c r="Y397" s="69"/>
      <c r="Z397" s="65" t="s">
        <v>659</v>
      </c>
    </row>
    <row r="398" spans="1:26" ht="11.25">
      <c r="A398" s="42"/>
      <c r="B398" s="59"/>
      <c r="C398" s="42"/>
      <c r="D398" s="42"/>
      <c r="E398" s="42"/>
      <c r="V398" s="61">
        <v>10</v>
      </c>
      <c r="W398" s="62" t="s">
        <v>662</v>
      </c>
      <c r="X398" s="85"/>
      <c r="Y398" s="69"/>
      <c r="Z398" s="65" t="s">
        <v>661</v>
      </c>
    </row>
    <row r="399" spans="1:26" ht="11.25">
      <c r="A399" s="42"/>
      <c r="B399" s="59"/>
      <c r="C399" s="42"/>
      <c r="D399" s="42"/>
      <c r="E399" s="42"/>
      <c r="V399" s="61">
        <v>11</v>
      </c>
      <c r="W399" s="62" t="s">
        <v>664</v>
      </c>
      <c r="X399" s="85"/>
      <c r="Y399" s="69"/>
      <c r="Z399" s="65" t="s">
        <v>663</v>
      </c>
    </row>
    <row r="400" spans="1:26" ht="11.25">
      <c r="A400" s="42"/>
      <c r="B400" s="59"/>
      <c r="C400" s="42"/>
      <c r="D400" s="42"/>
      <c r="E400" s="42"/>
      <c r="V400" s="61">
        <v>12</v>
      </c>
      <c r="W400" s="62" t="s">
        <v>666</v>
      </c>
      <c r="X400" s="85"/>
      <c r="Y400" s="69"/>
      <c r="Z400" s="65" t="s">
        <v>665</v>
      </c>
    </row>
    <row r="401" spans="1:26" ht="11.25">
      <c r="A401" s="42"/>
      <c r="B401" s="59"/>
      <c r="C401" s="42"/>
      <c r="D401" s="42"/>
      <c r="E401" s="42"/>
      <c r="V401" s="61">
        <v>13</v>
      </c>
      <c r="W401" s="62" t="s">
        <v>668</v>
      </c>
      <c r="X401" s="85"/>
      <c r="Y401" s="69"/>
      <c r="Z401" s="65" t="s">
        <v>667</v>
      </c>
    </row>
    <row r="402" spans="1:26" ht="11.25">
      <c r="A402" s="42"/>
      <c r="B402" s="59"/>
      <c r="C402" s="42"/>
      <c r="D402" s="42"/>
      <c r="E402" s="42"/>
      <c r="V402" s="61">
        <v>14</v>
      </c>
      <c r="W402" s="62" t="s">
        <v>670</v>
      </c>
      <c r="X402" s="85"/>
      <c r="Y402" s="69"/>
      <c r="Z402" s="65" t="s">
        <v>669</v>
      </c>
    </row>
    <row r="403" spans="1:26" ht="11.25">
      <c r="A403" s="42"/>
      <c r="B403" s="59"/>
      <c r="C403" s="42"/>
      <c r="D403" s="42"/>
      <c r="E403" s="42"/>
      <c r="V403" s="61">
        <v>15</v>
      </c>
      <c r="W403" s="62" t="s">
        <v>672</v>
      </c>
      <c r="X403" s="85"/>
      <c r="Y403" s="69"/>
      <c r="Z403" s="65" t="s">
        <v>671</v>
      </c>
    </row>
    <row r="404" spans="1:26" ht="11.25">
      <c r="A404" s="42"/>
      <c r="B404" s="59"/>
      <c r="C404" s="42"/>
      <c r="D404" s="42"/>
      <c r="E404" s="42"/>
      <c r="V404" s="61"/>
      <c r="W404" s="62"/>
      <c r="X404" s="85">
        <v>16</v>
      </c>
      <c r="Y404" s="69">
        <v>82.5</v>
      </c>
      <c r="Z404" s="65" t="s">
        <v>725</v>
      </c>
    </row>
    <row r="405" spans="1:26" ht="11.25">
      <c r="A405" s="42"/>
      <c r="B405" s="59"/>
      <c r="C405" s="42"/>
      <c r="D405" s="42"/>
      <c r="E405" s="42"/>
      <c r="V405" s="61">
        <v>18</v>
      </c>
      <c r="W405" s="62" t="s">
        <v>674</v>
      </c>
      <c r="X405" s="85"/>
      <c r="Y405" s="69"/>
      <c r="Z405" s="65" t="s">
        <v>673</v>
      </c>
    </row>
    <row r="406" spans="1:26" ht="11.25">
      <c r="A406" s="42"/>
      <c r="B406" s="59"/>
      <c r="C406" s="42"/>
      <c r="D406" s="42"/>
      <c r="E406" s="42"/>
      <c r="V406" s="61">
        <v>19</v>
      </c>
      <c r="W406" s="62" t="s">
        <v>676</v>
      </c>
      <c r="X406" s="85"/>
      <c r="Y406" s="69"/>
      <c r="Z406" s="65" t="s">
        <v>675</v>
      </c>
    </row>
    <row r="407" spans="1:26" ht="11.25">
      <c r="A407" s="42"/>
      <c r="B407" s="59"/>
      <c r="C407" s="42"/>
      <c r="D407" s="42"/>
      <c r="E407" s="42"/>
      <c r="V407" s="61">
        <v>20</v>
      </c>
      <c r="W407" s="62" t="s">
        <v>664</v>
      </c>
      <c r="X407" s="85"/>
      <c r="Y407" s="69"/>
      <c r="Z407" s="65" t="s">
        <v>677</v>
      </c>
    </row>
    <row r="408" spans="1:26" ht="11.25">
      <c r="A408" s="42"/>
      <c r="B408" s="59"/>
      <c r="C408" s="42"/>
      <c r="D408" s="42"/>
      <c r="E408" s="42"/>
      <c r="V408" s="61">
        <v>21</v>
      </c>
      <c r="W408" s="62" t="s">
        <v>679</v>
      </c>
      <c r="X408" s="85"/>
      <c r="Y408" s="69"/>
      <c r="Z408" s="65" t="s">
        <v>678</v>
      </c>
    </row>
    <row r="409" spans="1:26" ht="11.25">
      <c r="A409" s="42"/>
      <c r="B409" s="59"/>
      <c r="C409" s="42"/>
      <c r="D409" s="42"/>
      <c r="E409" s="42"/>
      <c r="V409" s="61">
        <v>22</v>
      </c>
      <c r="W409" s="62" t="s">
        <v>681</v>
      </c>
      <c r="X409" s="85"/>
      <c r="Y409" s="69"/>
      <c r="Z409" s="65" t="s">
        <v>680</v>
      </c>
    </row>
    <row r="410" spans="1:26" ht="11.25">
      <c r="A410" s="42"/>
      <c r="B410" s="59"/>
      <c r="C410" s="42"/>
      <c r="D410" s="42"/>
      <c r="E410" s="42"/>
      <c r="V410" s="61">
        <v>23</v>
      </c>
      <c r="W410" s="62" t="s">
        <v>683</v>
      </c>
      <c r="X410" s="85"/>
      <c r="Y410" s="69"/>
      <c r="Z410" s="65" t="s">
        <v>682</v>
      </c>
    </row>
    <row r="411" spans="1:26" ht="11.25">
      <c r="A411" s="42"/>
      <c r="B411" s="59"/>
      <c r="C411" s="42"/>
      <c r="D411" s="42"/>
      <c r="E411" s="42"/>
      <c r="V411" s="61">
        <v>24</v>
      </c>
      <c r="W411" s="62" t="s">
        <v>452</v>
      </c>
      <c r="X411" s="85"/>
      <c r="Y411" s="69"/>
      <c r="Z411" s="65" t="s">
        <v>684</v>
      </c>
    </row>
    <row r="412" spans="1:26" ht="11.25">
      <c r="A412" s="42"/>
      <c r="B412" s="59"/>
      <c r="C412" s="42"/>
      <c r="D412" s="42"/>
      <c r="E412" s="42"/>
      <c r="V412" s="61">
        <v>25</v>
      </c>
      <c r="W412" s="62" t="s">
        <v>686</v>
      </c>
      <c r="X412" s="85"/>
      <c r="Y412" s="69"/>
      <c r="Z412" s="65" t="s">
        <v>685</v>
      </c>
    </row>
    <row r="413" spans="1:26" ht="11.25">
      <c r="A413" s="42"/>
      <c r="B413" s="59"/>
      <c r="C413" s="42"/>
      <c r="D413" s="42"/>
      <c r="E413" s="42"/>
      <c r="V413" s="61">
        <v>26</v>
      </c>
      <c r="W413" s="62" t="s">
        <v>664</v>
      </c>
      <c r="X413" s="85"/>
      <c r="Y413" s="69"/>
      <c r="Z413" s="65" t="s">
        <v>687</v>
      </c>
    </row>
    <row r="414" spans="1:26" ht="11.25">
      <c r="A414" s="42"/>
      <c r="B414" s="59"/>
      <c r="C414" s="42"/>
      <c r="D414" s="42"/>
      <c r="E414" s="42"/>
      <c r="V414" s="61">
        <v>27</v>
      </c>
      <c r="W414" s="62" t="s">
        <v>443</v>
      </c>
      <c r="X414" s="85"/>
      <c r="Y414" s="69"/>
      <c r="Z414" s="65" t="s">
        <v>688</v>
      </c>
    </row>
    <row r="415" spans="1:26" ht="11.25">
      <c r="A415" s="42"/>
      <c r="B415" s="59"/>
      <c r="C415" s="42"/>
      <c r="D415" s="42"/>
      <c r="E415" s="42"/>
      <c r="V415" s="61">
        <v>28</v>
      </c>
      <c r="W415" s="62" t="s">
        <v>686</v>
      </c>
      <c r="X415" s="85"/>
      <c r="Y415" s="69"/>
      <c r="Z415" s="65" t="s">
        <v>689</v>
      </c>
    </row>
    <row r="416" spans="1:26" ht="11.25">
      <c r="A416" s="42"/>
      <c r="B416" s="59"/>
      <c r="C416" s="42"/>
      <c r="D416" s="42"/>
      <c r="E416" s="42"/>
      <c r="V416" s="61">
        <v>29</v>
      </c>
      <c r="W416" s="62" t="s">
        <v>691</v>
      </c>
      <c r="X416" s="85"/>
      <c r="Y416" s="69"/>
      <c r="Z416" s="65" t="s">
        <v>690</v>
      </c>
    </row>
    <row r="417" spans="1:26" ht="11.25">
      <c r="A417" s="42"/>
      <c r="B417" s="59"/>
      <c r="C417" s="42"/>
      <c r="D417" s="42"/>
      <c r="E417" s="42"/>
      <c r="V417" s="61">
        <v>30</v>
      </c>
      <c r="W417" s="62" t="s">
        <v>693</v>
      </c>
      <c r="X417" s="85"/>
      <c r="Y417" s="69"/>
      <c r="Z417" s="65" t="s">
        <v>692</v>
      </c>
    </row>
    <row r="418" spans="1:26" ht="11.25">
      <c r="A418" s="42"/>
      <c r="B418" s="59"/>
      <c r="C418" s="42"/>
      <c r="D418" s="42"/>
      <c r="E418" s="42"/>
      <c r="V418" s="61">
        <v>31</v>
      </c>
      <c r="W418" s="62" t="s">
        <v>166</v>
      </c>
      <c r="X418" s="85"/>
      <c r="Y418" s="69"/>
      <c r="Z418" s="65" t="s">
        <v>694</v>
      </c>
    </row>
    <row r="419" spans="1:26" ht="11.25">
      <c r="A419" s="42"/>
      <c r="B419" s="59"/>
      <c r="C419" s="42"/>
      <c r="D419" s="42"/>
      <c r="E419" s="42"/>
      <c r="V419" s="61">
        <v>32</v>
      </c>
      <c r="W419" s="62" t="s">
        <v>696</v>
      </c>
      <c r="X419" s="85"/>
      <c r="Y419" s="69"/>
      <c r="Z419" s="65" t="s">
        <v>695</v>
      </c>
    </row>
    <row r="420" spans="1:26" ht="11.25">
      <c r="A420" s="42"/>
      <c r="B420" s="59"/>
      <c r="C420" s="42"/>
      <c r="D420" s="42"/>
      <c r="E420" s="42"/>
      <c r="V420" s="61">
        <v>33</v>
      </c>
      <c r="W420" s="62" t="s">
        <v>166</v>
      </c>
      <c r="X420" s="85"/>
      <c r="Y420" s="69"/>
      <c r="Z420" s="65" t="s">
        <v>697</v>
      </c>
    </row>
    <row r="421" spans="1:26" ht="11.25">
      <c r="A421" s="42"/>
      <c r="B421" s="59"/>
      <c r="C421" s="42"/>
      <c r="D421" s="42"/>
      <c r="E421" s="42"/>
      <c r="V421" s="61">
        <v>34</v>
      </c>
      <c r="W421" s="62" t="s">
        <v>699</v>
      </c>
      <c r="X421" s="85"/>
      <c r="Y421" s="69"/>
      <c r="Z421" s="65" t="s">
        <v>698</v>
      </c>
    </row>
    <row r="422" spans="1:26" ht="11.25">
      <c r="A422" s="42"/>
      <c r="B422" s="59"/>
      <c r="C422" s="42"/>
      <c r="D422" s="42"/>
      <c r="E422" s="42"/>
      <c r="V422" s="61">
        <v>35</v>
      </c>
      <c r="W422" s="62" t="s">
        <v>467</v>
      </c>
      <c r="X422" s="85"/>
      <c r="Y422" s="69"/>
      <c r="Z422" s="65" t="s">
        <v>700</v>
      </c>
    </row>
    <row r="423" spans="1:26" ht="11.25">
      <c r="A423" s="42"/>
      <c r="B423" s="59"/>
      <c r="C423" s="42"/>
      <c r="D423" s="42"/>
      <c r="E423" s="42"/>
      <c r="V423" s="61">
        <v>36</v>
      </c>
      <c r="W423" s="62" t="s">
        <v>702</v>
      </c>
      <c r="X423" s="85"/>
      <c r="Y423" s="69"/>
      <c r="Z423" s="65" t="s">
        <v>701</v>
      </c>
    </row>
    <row r="424" spans="1:26" ht="11.25">
      <c r="A424" s="42"/>
      <c r="B424" s="59"/>
      <c r="C424" s="42"/>
      <c r="D424" s="42"/>
      <c r="E424" s="42"/>
      <c r="V424" s="61">
        <v>37</v>
      </c>
      <c r="W424" s="62" t="s">
        <v>166</v>
      </c>
      <c r="X424" s="85"/>
      <c r="Y424" s="69"/>
      <c r="Z424" s="65" t="s">
        <v>703</v>
      </c>
    </row>
    <row r="425" spans="1:26" ht="11.25">
      <c r="A425" s="42"/>
      <c r="B425" s="59"/>
      <c r="C425" s="42"/>
      <c r="D425" s="42"/>
      <c r="E425" s="42"/>
      <c r="V425" s="61">
        <v>38</v>
      </c>
      <c r="W425" s="62" t="s">
        <v>705</v>
      </c>
      <c r="X425" s="85"/>
      <c r="Y425" s="69"/>
      <c r="Z425" s="65" t="s">
        <v>704</v>
      </c>
    </row>
    <row r="426" spans="1:26" ht="11.25">
      <c r="A426" s="42"/>
      <c r="B426" s="59"/>
      <c r="C426" s="42"/>
      <c r="D426" s="42"/>
      <c r="E426" s="42"/>
      <c r="V426" s="61">
        <v>39</v>
      </c>
      <c r="W426" s="62" t="s">
        <v>707</v>
      </c>
      <c r="X426" s="85"/>
      <c r="Y426" s="69"/>
      <c r="Z426" s="65" t="s">
        <v>706</v>
      </c>
    </row>
    <row r="427" spans="1:26" ht="11.25">
      <c r="A427" s="42"/>
      <c r="B427" s="59"/>
      <c r="C427" s="42"/>
      <c r="D427" s="42"/>
      <c r="E427" s="42"/>
      <c r="V427" s="61">
        <v>40</v>
      </c>
      <c r="W427" s="62" t="s">
        <v>709</v>
      </c>
      <c r="X427" s="85"/>
      <c r="Y427" s="69"/>
      <c r="Z427" s="65" t="s">
        <v>708</v>
      </c>
    </row>
    <row r="428" spans="1:26" ht="11.25">
      <c r="A428" s="42"/>
      <c r="B428" s="59"/>
      <c r="C428" s="42"/>
      <c r="D428" s="42"/>
      <c r="E428" s="42"/>
      <c r="V428" s="61">
        <v>41</v>
      </c>
      <c r="W428" s="62" t="s">
        <v>711</v>
      </c>
      <c r="X428" s="85"/>
      <c r="Y428" s="69"/>
      <c r="Z428" s="65" t="s">
        <v>710</v>
      </c>
    </row>
    <row r="429" spans="1:26" ht="11.25">
      <c r="A429" s="42"/>
      <c r="B429" s="59"/>
      <c r="C429" s="42"/>
      <c r="D429" s="42"/>
      <c r="E429" s="42"/>
      <c r="V429" s="61">
        <v>42</v>
      </c>
      <c r="W429" s="62" t="s">
        <v>452</v>
      </c>
      <c r="X429" s="85"/>
      <c r="Y429" s="69"/>
      <c r="Z429" s="65" t="s">
        <v>712</v>
      </c>
    </row>
    <row r="430" spans="1:26" ht="11.25">
      <c r="A430" s="42"/>
      <c r="B430" s="59"/>
      <c r="C430" s="42"/>
      <c r="D430" s="42"/>
      <c r="E430" s="42"/>
      <c r="V430" s="61">
        <v>43</v>
      </c>
      <c r="W430" s="62" t="s">
        <v>539</v>
      </c>
      <c r="X430" s="85"/>
      <c r="Y430" s="69"/>
      <c r="Z430" s="65" t="s">
        <v>713</v>
      </c>
    </row>
    <row r="431" spans="1:26" ht="11.25">
      <c r="A431" s="42"/>
      <c r="B431" s="59"/>
      <c r="C431" s="42"/>
      <c r="D431" s="42"/>
      <c r="E431" s="42"/>
      <c r="V431" s="61">
        <v>44</v>
      </c>
      <c r="W431" s="62" t="s">
        <v>715</v>
      </c>
      <c r="X431" s="85"/>
      <c r="Y431" s="69"/>
      <c r="Z431" s="65" t="s">
        <v>714</v>
      </c>
    </row>
    <row r="432" spans="1:26" ht="11.25">
      <c r="A432" s="42"/>
      <c r="B432" s="59"/>
      <c r="C432" s="42"/>
      <c r="D432" s="42"/>
      <c r="E432" s="42"/>
      <c r="V432" s="61">
        <v>45</v>
      </c>
      <c r="W432" s="62" t="s">
        <v>717</v>
      </c>
      <c r="X432" s="85"/>
      <c r="Y432" s="69"/>
      <c r="Z432" s="65" t="s">
        <v>716</v>
      </c>
    </row>
    <row r="433" spans="1:26" ht="11.25">
      <c r="A433" s="42"/>
      <c r="B433" s="59"/>
      <c r="C433" s="42"/>
      <c r="D433" s="42"/>
      <c r="E433" s="42"/>
      <c r="V433" s="61">
        <v>46</v>
      </c>
      <c r="W433" s="62" t="s">
        <v>719</v>
      </c>
      <c r="X433" s="85"/>
      <c r="Y433" s="69"/>
      <c r="Z433" s="65" t="s">
        <v>718</v>
      </c>
    </row>
    <row r="434" spans="1:26" ht="11.25">
      <c r="A434" s="42"/>
      <c r="B434" s="59"/>
      <c r="C434" s="42"/>
      <c r="D434" s="42"/>
      <c r="E434" s="42"/>
      <c r="V434" s="61">
        <v>47</v>
      </c>
      <c r="W434" s="62" t="s">
        <v>539</v>
      </c>
      <c r="X434" s="85"/>
      <c r="Y434" s="69"/>
      <c r="Z434" s="65" t="s">
        <v>720</v>
      </c>
    </row>
    <row r="435" spans="1:26" ht="11.25">
      <c r="A435" s="42"/>
      <c r="B435" s="59"/>
      <c r="C435" s="42"/>
      <c r="D435" s="42"/>
      <c r="E435" s="42"/>
      <c r="V435" s="61">
        <v>48</v>
      </c>
      <c r="W435" s="62" t="s">
        <v>693</v>
      </c>
      <c r="X435" s="85"/>
      <c r="Y435" s="69"/>
      <c r="Z435" s="65" t="s">
        <v>721</v>
      </c>
    </row>
    <row r="436" spans="1:26" ht="11.25">
      <c r="A436" s="42"/>
      <c r="B436" s="59"/>
      <c r="C436" s="42"/>
      <c r="D436" s="42"/>
      <c r="E436" s="42"/>
      <c r="V436" s="61">
        <v>49</v>
      </c>
      <c r="W436" s="62" t="s">
        <v>539</v>
      </c>
      <c r="X436" s="85"/>
      <c r="Y436" s="69"/>
      <c r="Z436" s="65" t="s">
        <v>722</v>
      </c>
    </row>
    <row r="437" spans="1:26" ht="11.25">
      <c r="A437" s="42"/>
      <c r="B437" s="59"/>
      <c r="C437" s="42"/>
      <c r="D437" s="42"/>
      <c r="E437" s="42"/>
      <c r="V437" s="61">
        <v>50</v>
      </c>
      <c r="W437" s="62" t="s">
        <v>674</v>
      </c>
      <c r="X437" s="85"/>
      <c r="Y437" s="69"/>
      <c r="Z437" s="65" t="s">
        <v>723</v>
      </c>
    </row>
    <row r="438" spans="1:26" ht="11.25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1.25">
      <c r="A439" s="42" t="s">
        <v>108</v>
      </c>
      <c r="B439" s="68" t="s">
        <v>106</v>
      </c>
      <c r="C439" s="42">
        <v>3895.1</v>
      </c>
      <c r="D439" s="42">
        <v>3464.9</v>
      </c>
      <c r="E439" s="42">
        <v>430.2</v>
      </c>
      <c r="V439" s="61">
        <v>1</v>
      </c>
      <c r="W439" s="62" t="s">
        <v>370</v>
      </c>
      <c r="X439" s="85"/>
      <c r="Y439" s="69"/>
      <c r="Z439" s="65" t="s">
        <v>726</v>
      </c>
    </row>
    <row r="440" spans="1:26" ht="11.25">
      <c r="A440" s="42"/>
      <c r="B440" s="59"/>
      <c r="C440" s="42"/>
      <c r="D440" s="42"/>
      <c r="E440" s="42"/>
      <c r="V440" s="61">
        <v>2</v>
      </c>
      <c r="W440" s="62" t="s">
        <v>728</v>
      </c>
      <c r="X440" s="85"/>
      <c r="Y440" s="69"/>
      <c r="Z440" s="65" t="s">
        <v>727</v>
      </c>
    </row>
    <row r="441" spans="1:26" ht="11.25">
      <c r="A441" s="42"/>
      <c r="B441" s="59"/>
      <c r="C441" s="42"/>
      <c r="D441" s="42"/>
      <c r="E441" s="42"/>
      <c r="V441" s="61">
        <v>3</v>
      </c>
      <c r="W441" s="62" t="s">
        <v>243</v>
      </c>
      <c r="X441" s="85"/>
      <c r="Y441" s="69"/>
      <c r="Z441" s="65" t="s">
        <v>729</v>
      </c>
    </row>
    <row r="442" spans="1:26" ht="11.25">
      <c r="A442" s="42"/>
      <c r="B442" s="59"/>
      <c r="C442" s="42"/>
      <c r="D442" s="42"/>
      <c r="E442" s="42"/>
      <c r="V442" s="61">
        <v>4</v>
      </c>
      <c r="W442" s="62" t="s">
        <v>481</v>
      </c>
      <c r="X442" s="85"/>
      <c r="Y442" s="69"/>
      <c r="Z442" s="65" t="s">
        <v>730</v>
      </c>
    </row>
    <row r="443" spans="1:26" ht="11.25">
      <c r="A443" s="42"/>
      <c r="B443" s="59"/>
      <c r="C443" s="42"/>
      <c r="D443" s="42"/>
      <c r="E443" s="42"/>
      <c r="V443" s="61">
        <v>5</v>
      </c>
      <c r="W443" s="62" t="s">
        <v>732</v>
      </c>
      <c r="X443" s="85"/>
      <c r="Y443" s="69"/>
      <c r="Z443" s="65" t="s">
        <v>731</v>
      </c>
    </row>
    <row r="444" spans="1:26" ht="11.25">
      <c r="A444" s="42"/>
      <c r="B444" s="59"/>
      <c r="C444" s="42"/>
      <c r="D444" s="42"/>
      <c r="E444" s="42"/>
      <c r="V444" s="61">
        <v>6</v>
      </c>
      <c r="W444" s="62" t="s">
        <v>249</v>
      </c>
      <c r="X444" s="85"/>
      <c r="Y444" s="69"/>
      <c r="Z444" s="65" t="s">
        <v>733</v>
      </c>
    </row>
    <row r="445" spans="1:26" ht="11.25">
      <c r="A445" s="42"/>
      <c r="B445" s="59"/>
      <c r="C445" s="42"/>
      <c r="D445" s="42"/>
      <c r="E445" s="42"/>
      <c r="V445" s="61">
        <v>7</v>
      </c>
      <c r="W445" s="62" t="s">
        <v>481</v>
      </c>
      <c r="X445" s="85"/>
      <c r="Y445" s="69"/>
      <c r="Z445" s="65" t="s">
        <v>734</v>
      </c>
    </row>
    <row r="446" spans="1:26" ht="11.25">
      <c r="A446" s="42"/>
      <c r="B446" s="59"/>
      <c r="C446" s="42"/>
      <c r="D446" s="42"/>
      <c r="E446" s="42"/>
      <c r="V446" s="61">
        <v>8</v>
      </c>
      <c r="W446" s="62" t="s">
        <v>736</v>
      </c>
      <c r="X446" s="85"/>
      <c r="Y446" s="69"/>
      <c r="Z446" s="65" t="s">
        <v>735</v>
      </c>
    </row>
    <row r="447" spans="1:26" ht="11.25">
      <c r="A447" s="42"/>
      <c r="B447" s="59"/>
      <c r="C447" s="42"/>
      <c r="D447" s="42"/>
      <c r="E447" s="42"/>
      <c r="V447" s="61">
        <v>9</v>
      </c>
      <c r="W447" s="62" t="s">
        <v>738</v>
      </c>
      <c r="X447" s="85"/>
      <c r="Y447" s="69"/>
      <c r="Z447" s="65" t="s">
        <v>737</v>
      </c>
    </row>
    <row r="448" spans="1:26" ht="11.25">
      <c r="A448" s="42"/>
      <c r="B448" s="59"/>
      <c r="C448" s="42"/>
      <c r="D448" s="42"/>
      <c r="E448" s="42"/>
      <c r="V448" s="61">
        <v>10</v>
      </c>
      <c r="W448" s="62" t="s">
        <v>370</v>
      </c>
      <c r="X448" s="85"/>
      <c r="Y448" s="69"/>
      <c r="Z448" s="65" t="s">
        <v>739</v>
      </c>
    </row>
    <row r="449" spans="1:26" ht="11.25">
      <c r="A449" s="42"/>
      <c r="B449" s="59"/>
      <c r="C449" s="42"/>
      <c r="D449" s="42"/>
      <c r="E449" s="42"/>
      <c r="V449" s="61">
        <v>11</v>
      </c>
      <c r="W449" s="62" t="s">
        <v>741</v>
      </c>
      <c r="X449" s="85"/>
      <c r="Y449" s="69"/>
      <c r="Z449" s="65" t="s">
        <v>740</v>
      </c>
    </row>
    <row r="450" spans="1:26" ht="11.25">
      <c r="A450" s="42"/>
      <c r="B450" s="59"/>
      <c r="C450" s="42"/>
      <c r="D450" s="42"/>
      <c r="E450" s="42"/>
      <c r="V450" s="61">
        <v>12</v>
      </c>
      <c r="W450" s="62" t="s">
        <v>738</v>
      </c>
      <c r="X450" s="85"/>
      <c r="Y450" s="69"/>
      <c r="Z450" s="65" t="s">
        <v>742</v>
      </c>
    </row>
    <row r="451" spans="1:26" ht="11.25">
      <c r="A451" s="42"/>
      <c r="B451" s="59"/>
      <c r="C451" s="42"/>
      <c r="D451" s="42"/>
      <c r="E451" s="42"/>
      <c r="V451" s="61">
        <v>13</v>
      </c>
      <c r="W451" s="62" t="s">
        <v>334</v>
      </c>
      <c r="X451" s="85"/>
      <c r="Y451" s="69"/>
      <c r="Z451" s="65" t="s">
        <v>743</v>
      </c>
    </row>
    <row r="452" spans="1:26" ht="11.25">
      <c r="A452" s="42"/>
      <c r="B452" s="59"/>
      <c r="C452" s="42"/>
      <c r="D452" s="42"/>
      <c r="E452" s="42"/>
      <c r="V452" s="61">
        <v>14</v>
      </c>
      <c r="W452" s="62" t="s">
        <v>732</v>
      </c>
      <c r="X452" s="85"/>
      <c r="Y452" s="69"/>
      <c r="Z452" s="65" t="s">
        <v>744</v>
      </c>
    </row>
    <row r="453" spans="1:26" ht="11.25">
      <c r="A453" s="42"/>
      <c r="B453" s="59"/>
      <c r="C453" s="42"/>
      <c r="D453" s="42"/>
      <c r="E453" s="42"/>
      <c r="V453" s="61">
        <v>15</v>
      </c>
      <c r="W453" s="62" t="s">
        <v>746</v>
      </c>
      <c r="X453" s="85"/>
      <c r="Y453" s="69"/>
      <c r="Z453" s="65" t="s">
        <v>745</v>
      </c>
    </row>
    <row r="454" spans="1:26" ht="11.25">
      <c r="A454" s="42"/>
      <c r="B454" s="59"/>
      <c r="C454" s="42"/>
      <c r="D454" s="42"/>
      <c r="E454" s="42"/>
      <c r="V454" s="61">
        <v>16</v>
      </c>
      <c r="W454" s="62" t="s">
        <v>143</v>
      </c>
      <c r="X454" s="85"/>
      <c r="Y454" s="69"/>
      <c r="Z454" s="65" t="s">
        <v>747</v>
      </c>
    </row>
    <row r="455" spans="1:26" ht="11.25">
      <c r="A455" s="42"/>
      <c r="B455" s="59"/>
      <c r="C455" s="42"/>
      <c r="D455" s="42"/>
      <c r="E455" s="42"/>
      <c r="V455" s="61">
        <v>17</v>
      </c>
      <c r="W455" s="62" t="s">
        <v>732</v>
      </c>
      <c r="X455" s="85"/>
      <c r="Y455" s="69"/>
      <c r="Z455" s="65" t="s">
        <v>748</v>
      </c>
    </row>
    <row r="456" spans="1:26" ht="11.25">
      <c r="A456" s="42"/>
      <c r="B456" s="59"/>
      <c r="C456" s="42"/>
      <c r="D456" s="42"/>
      <c r="E456" s="42"/>
      <c r="V456" s="61">
        <v>18</v>
      </c>
      <c r="W456" s="62" t="s">
        <v>249</v>
      </c>
      <c r="X456" s="85"/>
      <c r="Y456" s="69"/>
      <c r="Z456" s="65" t="s">
        <v>749</v>
      </c>
    </row>
    <row r="457" spans="1:26" ht="11.25">
      <c r="A457" s="42"/>
      <c r="B457" s="59"/>
      <c r="C457" s="42"/>
      <c r="D457" s="42"/>
      <c r="E457" s="42"/>
      <c r="V457" s="61">
        <v>19</v>
      </c>
      <c r="W457" s="62" t="s">
        <v>123</v>
      </c>
      <c r="X457" s="85"/>
      <c r="Y457" s="69"/>
      <c r="Z457" s="65" t="s">
        <v>750</v>
      </c>
    </row>
    <row r="458" spans="1:26" ht="11.25">
      <c r="A458" s="42"/>
      <c r="B458" s="59"/>
      <c r="C458" s="42"/>
      <c r="D458" s="42"/>
      <c r="E458" s="42"/>
      <c r="V458" s="61">
        <v>20</v>
      </c>
      <c r="W458" s="62" t="s">
        <v>752</v>
      </c>
      <c r="X458" s="85"/>
      <c r="Y458" s="69"/>
      <c r="Z458" s="65" t="s">
        <v>751</v>
      </c>
    </row>
    <row r="459" spans="1:26" ht="11.25">
      <c r="A459" s="42"/>
      <c r="B459" s="59"/>
      <c r="C459" s="42"/>
      <c r="D459" s="42"/>
      <c r="E459" s="42"/>
      <c r="V459" s="61">
        <v>21</v>
      </c>
      <c r="W459" s="62" t="s">
        <v>280</v>
      </c>
      <c r="X459" s="85"/>
      <c r="Y459" s="69"/>
      <c r="Z459" s="65" t="s">
        <v>753</v>
      </c>
    </row>
    <row r="460" spans="1:26" ht="11.25">
      <c r="A460" s="42"/>
      <c r="B460" s="59"/>
      <c r="C460" s="42"/>
      <c r="D460" s="42"/>
      <c r="E460" s="42"/>
      <c r="V460" s="61">
        <v>22</v>
      </c>
      <c r="W460" s="62" t="s">
        <v>137</v>
      </c>
      <c r="X460" s="85"/>
      <c r="Y460" s="69"/>
      <c r="Z460" s="65" t="s">
        <v>754</v>
      </c>
    </row>
    <row r="461" spans="1:26" ht="11.25">
      <c r="A461" s="42"/>
      <c r="B461" s="59"/>
      <c r="C461" s="42"/>
      <c r="D461" s="42"/>
      <c r="E461" s="42"/>
      <c r="V461" s="61">
        <v>23</v>
      </c>
      <c r="W461" s="62" t="s">
        <v>728</v>
      </c>
      <c r="X461" s="85"/>
      <c r="Y461" s="69"/>
      <c r="Z461" s="65" t="s">
        <v>755</v>
      </c>
    </row>
    <row r="462" spans="1:26" ht="11.25">
      <c r="A462" s="42"/>
      <c r="B462" s="59"/>
      <c r="C462" s="42"/>
      <c r="D462" s="42"/>
      <c r="E462" s="42"/>
      <c r="V462" s="61">
        <v>24</v>
      </c>
      <c r="W462" s="62" t="s">
        <v>249</v>
      </c>
      <c r="X462" s="85"/>
      <c r="Y462" s="69"/>
      <c r="Z462" s="65" t="s">
        <v>756</v>
      </c>
    </row>
    <row r="463" spans="1:26" ht="11.25">
      <c r="A463" s="42"/>
      <c r="B463" s="59"/>
      <c r="C463" s="42"/>
      <c r="D463" s="42"/>
      <c r="E463" s="42"/>
      <c r="V463" s="61">
        <v>25</v>
      </c>
      <c r="W463" s="62" t="s">
        <v>338</v>
      </c>
      <c r="X463" s="85"/>
      <c r="Y463" s="69"/>
      <c r="Z463" s="65" t="s">
        <v>757</v>
      </c>
    </row>
    <row r="464" spans="1:26" ht="11.25">
      <c r="A464" s="42"/>
      <c r="B464" s="59"/>
      <c r="C464" s="42"/>
      <c r="D464" s="42"/>
      <c r="E464" s="42"/>
      <c r="V464" s="61">
        <v>26</v>
      </c>
      <c r="W464" s="62" t="s">
        <v>759</v>
      </c>
      <c r="X464" s="85"/>
      <c r="Y464" s="77"/>
      <c r="Z464" s="65" t="s">
        <v>758</v>
      </c>
    </row>
    <row r="465" spans="1:26" ht="11.25">
      <c r="A465" s="42"/>
      <c r="B465" s="59"/>
      <c r="C465" s="42"/>
      <c r="D465" s="42"/>
      <c r="E465" s="42"/>
      <c r="V465" s="61">
        <v>26</v>
      </c>
      <c r="W465" s="62" t="s">
        <v>759</v>
      </c>
      <c r="X465" s="85"/>
      <c r="Y465" s="86"/>
      <c r="Z465" s="65" t="s">
        <v>760</v>
      </c>
    </row>
    <row r="466" spans="1:26" ht="11.25">
      <c r="A466" s="42"/>
      <c r="B466" s="59"/>
      <c r="C466" s="42"/>
      <c r="D466" s="42"/>
      <c r="E466" s="42"/>
      <c r="V466" s="61">
        <v>27</v>
      </c>
      <c r="W466" s="62" t="s">
        <v>238</v>
      </c>
      <c r="X466" s="85"/>
      <c r="Y466" s="69"/>
      <c r="Z466" s="65" t="s">
        <v>761</v>
      </c>
    </row>
    <row r="467" spans="1:26" ht="11.25">
      <c r="A467" s="42"/>
      <c r="B467" s="59"/>
      <c r="C467" s="42"/>
      <c r="D467" s="42"/>
      <c r="E467" s="42"/>
      <c r="V467" s="61">
        <v>28</v>
      </c>
      <c r="W467" s="62" t="s">
        <v>315</v>
      </c>
      <c r="X467" s="85"/>
      <c r="Y467" s="69"/>
      <c r="Z467" s="65" t="s">
        <v>762</v>
      </c>
    </row>
    <row r="468" spans="1:26" ht="11.25">
      <c r="A468" s="42"/>
      <c r="B468" s="59"/>
      <c r="C468" s="42"/>
      <c r="D468" s="42"/>
      <c r="E468" s="42"/>
      <c r="V468" s="61">
        <v>29</v>
      </c>
      <c r="W468" s="62" t="s">
        <v>764</v>
      </c>
      <c r="X468" s="85"/>
      <c r="Y468" s="69"/>
      <c r="Z468" s="65" t="s">
        <v>763</v>
      </c>
    </row>
    <row r="469" spans="1:26" ht="11.25">
      <c r="A469" s="42"/>
      <c r="B469" s="59"/>
      <c r="C469" s="42"/>
      <c r="D469" s="42"/>
      <c r="E469" s="42"/>
      <c r="V469" s="61">
        <v>30</v>
      </c>
      <c r="W469" s="62" t="s">
        <v>329</v>
      </c>
      <c r="X469" s="85"/>
      <c r="Y469" s="69"/>
      <c r="Z469" s="65" t="s">
        <v>765</v>
      </c>
    </row>
    <row r="470" spans="1:26" ht="11.25">
      <c r="A470" s="42"/>
      <c r="B470" s="59"/>
      <c r="C470" s="42"/>
      <c r="D470" s="42"/>
      <c r="E470" s="42"/>
      <c r="V470" s="61">
        <v>31</v>
      </c>
      <c r="W470" s="62" t="s">
        <v>254</v>
      </c>
      <c r="X470" s="85"/>
      <c r="Y470" s="69"/>
      <c r="Z470" s="65" t="s">
        <v>766</v>
      </c>
    </row>
    <row r="471" spans="1:26" ht="11.25">
      <c r="A471" s="42"/>
      <c r="B471" s="59"/>
      <c r="C471" s="42"/>
      <c r="D471" s="42"/>
      <c r="E471" s="42"/>
      <c r="V471" s="61">
        <v>32</v>
      </c>
      <c r="W471" s="62" t="s">
        <v>768</v>
      </c>
      <c r="X471" s="85"/>
      <c r="Y471" s="69"/>
      <c r="Z471" s="65" t="s">
        <v>767</v>
      </c>
    </row>
    <row r="472" spans="1:26" ht="11.25">
      <c r="A472" s="42"/>
      <c r="B472" s="59"/>
      <c r="C472" s="42"/>
      <c r="D472" s="42"/>
      <c r="E472" s="42"/>
      <c r="V472" s="61">
        <v>33</v>
      </c>
      <c r="W472" s="62" t="s">
        <v>334</v>
      </c>
      <c r="X472" s="85"/>
      <c r="Y472" s="69"/>
      <c r="Z472" s="65" t="s">
        <v>769</v>
      </c>
    </row>
    <row r="473" spans="1:26" ht="11.25">
      <c r="A473" s="42"/>
      <c r="B473" s="59"/>
      <c r="C473" s="42"/>
      <c r="D473" s="42"/>
      <c r="E473" s="42"/>
      <c r="V473" s="61">
        <v>34</v>
      </c>
      <c r="W473" s="62" t="s">
        <v>280</v>
      </c>
      <c r="X473" s="85"/>
      <c r="Y473" s="69"/>
      <c r="Z473" s="65" t="s">
        <v>770</v>
      </c>
    </row>
    <row r="474" spans="1:26" ht="11.25">
      <c r="A474" s="42"/>
      <c r="B474" s="59"/>
      <c r="C474" s="42"/>
      <c r="D474" s="42"/>
      <c r="E474" s="42"/>
      <c r="V474" s="61">
        <v>35</v>
      </c>
      <c r="W474" s="62" t="s">
        <v>768</v>
      </c>
      <c r="X474" s="85"/>
      <c r="Y474" s="69"/>
      <c r="Z474" s="65" t="s">
        <v>771</v>
      </c>
    </row>
    <row r="475" spans="1:26" ht="11.25">
      <c r="A475" s="42"/>
      <c r="B475" s="59"/>
      <c r="C475" s="42"/>
      <c r="D475" s="42"/>
      <c r="E475" s="42"/>
      <c r="V475" s="61">
        <v>36</v>
      </c>
      <c r="W475" s="62" t="s">
        <v>338</v>
      </c>
      <c r="X475" s="85"/>
      <c r="Y475" s="69"/>
      <c r="Z475" s="65" t="s">
        <v>772</v>
      </c>
    </row>
    <row r="476" spans="1:26" ht="11.25">
      <c r="A476" s="42"/>
      <c r="B476" s="59"/>
      <c r="C476" s="42"/>
      <c r="D476" s="42"/>
      <c r="E476" s="42"/>
      <c r="V476" s="61">
        <v>37</v>
      </c>
      <c r="W476" s="62" t="s">
        <v>238</v>
      </c>
      <c r="X476" s="85"/>
      <c r="Y476" s="69"/>
      <c r="Z476" s="65" t="s">
        <v>773</v>
      </c>
    </row>
    <row r="477" spans="1:26" ht="11.25">
      <c r="A477" s="42"/>
      <c r="B477" s="59"/>
      <c r="C477" s="42"/>
      <c r="D477" s="42"/>
      <c r="E477" s="42"/>
      <c r="V477" s="61">
        <v>38</v>
      </c>
      <c r="W477" s="62" t="s">
        <v>728</v>
      </c>
      <c r="X477" s="85"/>
      <c r="Y477" s="69"/>
      <c r="Z477" s="65" t="s">
        <v>774</v>
      </c>
    </row>
    <row r="478" spans="1:26" ht="11.25">
      <c r="A478" s="42"/>
      <c r="B478" s="59"/>
      <c r="C478" s="42"/>
      <c r="D478" s="42"/>
      <c r="E478" s="42"/>
      <c r="V478" s="61">
        <v>39</v>
      </c>
      <c r="W478" s="62" t="s">
        <v>370</v>
      </c>
      <c r="X478" s="85"/>
      <c r="Y478" s="69"/>
      <c r="Z478" s="65" t="s">
        <v>775</v>
      </c>
    </row>
    <row r="479" spans="1:26" ht="11.25">
      <c r="A479" s="42"/>
      <c r="B479" s="59"/>
      <c r="C479" s="42"/>
      <c r="D479" s="42"/>
      <c r="E479" s="42"/>
      <c r="V479" s="61">
        <v>40</v>
      </c>
      <c r="W479" s="62" t="s">
        <v>238</v>
      </c>
      <c r="X479" s="85"/>
      <c r="Y479" s="69"/>
      <c r="Z479" s="65" t="s">
        <v>776</v>
      </c>
    </row>
    <row r="480" spans="1:26" ht="11.25">
      <c r="A480" s="42"/>
      <c r="B480" s="59"/>
      <c r="C480" s="42"/>
      <c r="D480" s="42"/>
      <c r="E480" s="42"/>
      <c r="V480" s="61">
        <v>41</v>
      </c>
      <c r="W480" s="62" t="s">
        <v>778</v>
      </c>
      <c r="X480" s="85"/>
      <c r="Y480" s="69"/>
      <c r="Z480" s="65" t="s">
        <v>777</v>
      </c>
    </row>
    <row r="481" spans="1:26" ht="11.25">
      <c r="A481" s="42"/>
      <c r="B481" s="59"/>
      <c r="C481" s="42"/>
      <c r="D481" s="42"/>
      <c r="E481" s="42"/>
      <c r="V481" s="61">
        <v>42</v>
      </c>
      <c r="W481" s="62" t="s">
        <v>196</v>
      </c>
      <c r="X481" s="85"/>
      <c r="Y481" s="69"/>
      <c r="Z481" s="65" t="s">
        <v>779</v>
      </c>
    </row>
    <row r="482" spans="1:26" ht="11.25">
      <c r="A482" s="42"/>
      <c r="B482" s="59"/>
      <c r="C482" s="42"/>
      <c r="D482" s="42"/>
      <c r="E482" s="42"/>
      <c r="V482" s="61">
        <v>43</v>
      </c>
      <c r="W482" s="62" t="s">
        <v>781</v>
      </c>
      <c r="X482" s="85"/>
      <c r="Y482" s="69"/>
      <c r="Z482" s="65" t="s">
        <v>780</v>
      </c>
    </row>
    <row r="483" spans="1:26" ht="11.25">
      <c r="A483" s="42"/>
      <c r="B483" s="59"/>
      <c r="C483" s="42"/>
      <c r="D483" s="42"/>
      <c r="E483" s="42"/>
      <c r="V483" s="61">
        <v>44</v>
      </c>
      <c r="W483" s="62" t="s">
        <v>732</v>
      </c>
      <c r="X483" s="85"/>
      <c r="Y483" s="69"/>
      <c r="Z483" s="65" t="s">
        <v>782</v>
      </c>
    </row>
    <row r="484" spans="1:26" ht="11.25">
      <c r="A484" s="42"/>
      <c r="B484" s="59"/>
      <c r="C484" s="42"/>
      <c r="D484" s="42"/>
      <c r="E484" s="42"/>
      <c r="V484" s="61">
        <v>45</v>
      </c>
      <c r="W484" s="62" t="s">
        <v>560</v>
      </c>
      <c r="X484" s="85"/>
      <c r="Y484" s="69"/>
      <c r="Z484" s="65" t="s">
        <v>783</v>
      </c>
    </row>
    <row r="485" spans="1:26" ht="11.25">
      <c r="A485" s="42"/>
      <c r="B485" s="59"/>
      <c r="C485" s="42"/>
      <c r="D485" s="42"/>
      <c r="E485" s="42"/>
      <c r="V485" s="61">
        <v>46</v>
      </c>
      <c r="W485" s="62" t="s">
        <v>254</v>
      </c>
      <c r="X485" s="85"/>
      <c r="Y485" s="69"/>
      <c r="Z485" s="65" t="s">
        <v>784</v>
      </c>
    </row>
    <row r="486" spans="1:26" ht="11.25">
      <c r="A486" s="42"/>
      <c r="B486" s="59"/>
      <c r="C486" s="42"/>
      <c r="D486" s="42"/>
      <c r="E486" s="42"/>
      <c r="V486" s="61">
        <v>47</v>
      </c>
      <c r="W486" s="62" t="s">
        <v>728</v>
      </c>
      <c r="X486" s="85"/>
      <c r="Y486" s="69"/>
      <c r="Z486" s="65" t="s">
        <v>785</v>
      </c>
    </row>
    <row r="487" spans="1:26" ht="11.25">
      <c r="A487" s="42"/>
      <c r="B487" s="59"/>
      <c r="C487" s="42"/>
      <c r="D487" s="42"/>
      <c r="E487" s="42"/>
      <c r="V487" s="61">
        <v>48</v>
      </c>
      <c r="W487" s="62" t="s">
        <v>560</v>
      </c>
      <c r="X487" s="85"/>
      <c r="Y487" s="69"/>
      <c r="Z487" s="65" t="s">
        <v>786</v>
      </c>
    </row>
    <row r="488" spans="1:26" ht="11.25">
      <c r="A488" s="42"/>
      <c r="B488" s="59"/>
      <c r="C488" s="42"/>
      <c r="D488" s="42"/>
      <c r="E488" s="42"/>
      <c r="V488" s="61">
        <v>49</v>
      </c>
      <c r="W488" s="62" t="s">
        <v>238</v>
      </c>
      <c r="X488" s="85"/>
      <c r="Y488" s="69"/>
      <c r="Z488" s="65" t="s">
        <v>787</v>
      </c>
    </row>
    <row r="489" spans="1:26" ht="11.25">
      <c r="A489" s="42"/>
      <c r="B489" s="59"/>
      <c r="C489" s="42"/>
      <c r="D489" s="42"/>
      <c r="E489" s="42"/>
      <c r="V489" s="61">
        <v>50</v>
      </c>
      <c r="W489" s="62" t="s">
        <v>778</v>
      </c>
      <c r="X489" s="85"/>
      <c r="Y489" s="69"/>
      <c r="Z489" s="65" t="s">
        <v>788</v>
      </c>
    </row>
    <row r="490" spans="1:26" ht="11.25">
      <c r="A490" s="42"/>
      <c r="B490" s="59"/>
      <c r="C490" s="42"/>
      <c r="D490" s="42"/>
      <c r="E490" s="42"/>
      <c r="V490" s="61">
        <v>51</v>
      </c>
      <c r="W490" s="62" t="s">
        <v>180</v>
      </c>
      <c r="X490" s="85"/>
      <c r="Y490" s="69"/>
      <c r="Z490" s="65" t="s">
        <v>789</v>
      </c>
    </row>
    <row r="491" spans="1:26" ht="11.25">
      <c r="A491" s="42"/>
      <c r="B491" s="59"/>
      <c r="C491" s="42"/>
      <c r="D491" s="42"/>
      <c r="E491" s="42"/>
      <c r="V491" s="61">
        <v>52</v>
      </c>
      <c r="W491" s="62" t="s">
        <v>738</v>
      </c>
      <c r="X491" s="85"/>
      <c r="Y491" s="69"/>
      <c r="Z491" s="65" t="s">
        <v>790</v>
      </c>
    </row>
    <row r="492" spans="1:26" ht="11.25">
      <c r="A492" s="42"/>
      <c r="B492" s="59"/>
      <c r="C492" s="42"/>
      <c r="D492" s="42"/>
      <c r="E492" s="42"/>
      <c r="V492" s="61">
        <v>53</v>
      </c>
      <c r="W492" s="62" t="s">
        <v>778</v>
      </c>
      <c r="X492" s="85"/>
      <c r="Y492" s="69"/>
      <c r="Z492" s="65" t="s">
        <v>791</v>
      </c>
    </row>
    <row r="493" spans="1:26" ht="11.25">
      <c r="A493" s="42"/>
      <c r="B493" s="59"/>
      <c r="C493" s="42"/>
      <c r="D493" s="42"/>
      <c r="E493" s="42"/>
      <c r="V493" s="61">
        <v>54</v>
      </c>
      <c r="W493" s="62" t="s">
        <v>370</v>
      </c>
      <c r="X493" s="85"/>
      <c r="Y493" s="69"/>
      <c r="Z493" s="65" t="s">
        <v>792</v>
      </c>
    </row>
    <row r="494" spans="1:26" ht="11.25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1.25">
      <c r="A495" s="42" t="s">
        <v>113</v>
      </c>
      <c r="B495" s="68">
        <v>17</v>
      </c>
      <c r="C495" s="42">
        <f>E495+D495</f>
        <v>3549.8</v>
      </c>
      <c r="D495" s="42">
        <v>3266.3</v>
      </c>
      <c r="E495" s="42">
        <v>283.5</v>
      </c>
      <c r="V495" s="61">
        <v>1</v>
      </c>
      <c r="W495" s="87">
        <v>68</v>
      </c>
      <c r="X495" s="85"/>
      <c r="Y495" s="69"/>
      <c r="Z495" s="65" t="s">
        <v>793</v>
      </c>
    </row>
    <row r="496" spans="1:26" ht="11.25">
      <c r="A496" s="42"/>
      <c r="B496" s="59"/>
      <c r="C496" s="42"/>
      <c r="D496" s="42"/>
      <c r="E496" s="42"/>
      <c r="V496" s="61">
        <v>2</v>
      </c>
      <c r="W496" s="62" t="s">
        <v>795</v>
      </c>
      <c r="X496" s="85"/>
      <c r="Y496" s="69"/>
      <c r="Z496" s="65" t="s">
        <v>794</v>
      </c>
    </row>
    <row r="497" spans="1:26" ht="11.25">
      <c r="A497" s="42"/>
      <c r="B497" s="59"/>
      <c r="C497" s="42"/>
      <c r="D497" s="42"/>
      <c r="E497" s="42"/>
      <c r="V497" s="61">
        <v>3</v>
      </c>
      <c r="W497" s="62" t="s">
        <v>797</v>
      </c>
      <c r="X497" s="85"/>
      <c r="Y497" s="69"/>
      <c r="Z497" s="65" t="s">
        <v>796</v>
      </c>
    </row>
    <row r="498" spans="1:26" ht="11.25">
      <c r="A498" s="42"/>
      <c r="B498" s="59"/>
      <c r="C498" s="42"/>
      <c r="D498" s="42"/>
      <c r="E498" s="42"/>
      <c r="V498" s="61">
        <v>4</v>
      </c>
      <c r="W498" s="87">
        <v>69</v>
      </c>
      <c r="X498" s="85"/>
      <c r="Y498" s="69"/>
      <c r="Z498" s="65" t="s">
        <v>798</v>
      </c>
    </row>
    <row r="499" spans="1:26" ht="11.25">
      <c r="A499" s="42"/>
      <c r="B499" s="59"/>
      <c r="C499" s="42"/>
      <c r="D499" s="42"/>
      <c r="E499" s="42"/>
      <c r="V499" s="61">
        <v>5</v>
      </c>
      <c r="W499" s="62" t="s">
        <v>800</v>
      </c>
      <c r="X499" s="85"/>
      <c r="Y499" s="69"/>
      <c r="Z499" s="65" t="s">
        <v>799</v>
      </c>
    </row>
    <row r="500" spans="1:26" ht="11.25">
      <c r="A500" s="42"/>
      <c r="B500" s="59"/>
      <c r="C500" s="42"/>
      <c r="D500" s="42"/>
      <c r="E500" s="42"/>
      <c r="V500" s="61">
        <v>6</v>
      </c>
      <c r="W500" s="62" t="s">
        <v>797</v>
      </c>
      <c r="X500" s="85"/>
      <c r="Y500" s="69"/>
      <c r="Z500" s="65" t="s">
        <v>801</v>
      </c>
    </row>
    <row r="501" spans="1:26" ht="11.25">
      <c r="A501" s="42"/>
      <c r="B501" s="59"/>
      <c r="C501" s="42"/>
      <c r="D501" s="42"/>
      <c r="E501" s="42"/>
      <c r="V501" s="61">
        <v>7</v>
      </c>
      <c r="W501" s="62" t="s">
        <v>803</v>
      </c>
      <c r="X501" s="85"/>
      <c r="Y501" s="69"/>
      <c r="Z501" s="65" t="s">
        <v>802</v>
      </c>
    </row>
    <row r="502" spans="1:26" ht="11.25">
      <c r="A502" s="42"/>
      <c r="B502" s="59"/>
      <c r="C502" s="42"/>
      <c r="D502" s="42"/>
      <c r="E502" s="42"/>
      <c r="V502" s="61">
        <v>8</v>
      </c>
      <c r="W502" s="62" t="s">
        <v>805</v>
      </c>
      <c r="X502" s="85"/>
      <c r="Y502" s="69"/>
      <c r="Z502" s="65" t="s">
        <v>804</v>
      </c>
    </row>
    <row r="503" spans="1:26" ht="11.25">
      <c r="A503" s="42"/>
      <c r="B503" s="59"/>
      <c r="C503" s="42"/>
      <c r="D503" s="42"/>
      <c r="E503" s="42"/>
      <c r="V503" s="61">
        <v>9</v>
      </c>
      <c r="W503" s="62" t="s">
        <v>209</v>
      </c>
      <c r="X503" s="85"/>
      <c r="Y503" s="69"/>
      <c r="Z503" s="65" t="s">
        <v>806</v>
      </c>
    </row>
    <row r="504" spans="1:26" ht="11.25">
      <c r="A504" s="42"/>
      <c r="B504" s="59"/>
      <c r="C504" s="42"/>
      <c r="D504" s="42"/>
      <c r="E504" s="42"/>
      <c r="V504" s="61">
        <v>10</v>
      </c>
      <c r="W504" s="62" t="s">
        <v>808</v>
      </c>
      <c r="X504" s="85"/>
      <c r="Y504" s="69"/>
      <c r="Z504" s="65" t="s">
        <v>807</v>
      </c>
    </row>
    <row r="505" spans="1:26" ht="11.25">
      <c r="A505" s="42"/>
      <c r="B505" s="59"/>
      <c r="C505" s="42"/>
      <c r="D505" s="42"/>
      <c r="E505" s="42"/>
      <c r="V505" s="61">
        <v>11</v>
      </c>
      <c r="W505" s="62" t="s">
        <v>800</v>
      </c>
      <c r="X505" s="85"/>
      <c r="Y505" s="69"/>
      <c r="Z505" s="65" t="s">
        <v>809</v>
      </c>
    </row>
    <row r="506" spans="1:26" ht="11.25">
      <c r="A506" s="42"/>
      <c r="B506" s="59"/>
      <c r="C506" s="42"/>
      <c r="D506" s="42"/>
      <c r="E506" s="42"/>
      <c r="V506" s="61">
        <v>12</v>
      </c>
      <c r="W506" s="62" t="s">
        <v>226</v>
      </c>
      <c r="X506" s="85"/>
      <c r="Y506" s="69"/>
      <c r="Z506" s="65" t="s">
        <v>810</v>
      </c>
    </row>
    <row r="507" spans="1:26" ht="11.25">
      <c r="A507" s="42"/>
      <c r="B507" s="59"/>
      <c r="C507" s="42"/>
      <c r="D507" s="42"/>
      <c r="E507" s="42"/>
      <c r="V507" s="61">
        <v>13</v>
      </c>
      <c r="W507" s="62" t="s">
        <v>812</v>
      </c>
      <c r="X507" s="85"/>
      <c r="Y507" s="69"/>
      <c r="Z507" s="65" t="s">
        <v>811</v>
      </c>
    </row>
    <row r="508" spans="1:26" ht="11.25">
      <c r="A508" s="42"/>
      <c r="B508" s="59"/>
      <c r="C508" s="42"/>
      <c r="D508" s="42"/>
      <c r="E508" s="42"/>
      <c r="V508" s="61">
        <v>14</v>
      </c>
      <c r="W508" s="62" t="s">
        <v>664</v>
      </c>
      <c r="X508" s="85"/>
      <c r="Y508" s="69"/>
      <c r="Z508" s="65" t="s">
        <v>813</v>
      </c>
    </row>
    <row r="509" spans="1:26" ht="11.25">
      <c r="A509" s="42"/>
      <c r="B509" s="59"/>
      <c r="C509" s="42"/>
      <c r="D509" s="42"/>
      <c r="E509" s="42"/>
      <c r="V509" s="61">
        <v>15</v>
      </c>
      <c r="W509" s="62" t="s">
        <v>815</v>
      </c>
      <c r="X509" s="85"/>
      <c r="Y509" s="69"/>
      <c r="Z509" s="65" t="s">
        <v>814</v>
      </c>
    </row>
    <row r="510" spans="1:26" ht="11.25">
      <c r="A510" s="42"/>
      <c r="B510" s="59"/>
      <c r="C510" s="42"/>
      <c r="D510" s="42"/>
      <c r="E510" s="42"/>
      <c r="V510" s="61">
        <v>16</v>
      </c>
      <c r="W510" s="62" t="s">
        <v>430</v>
      </c>
      <c r="X510" s="85"/>
      <c r="Y510" s="69"/>
      <c r="Z510" s="65" t="s">
        <v>816</v>
      </c>
    </row>
    <row r="511" spans="1:26" ht="11.25">
      <c r="A511" s="42"/>
      <c r="B511" s="59"/>
      <c r="C511" s="42"/>
      <c r="D511" s="42"/>
      <c r="E511" s="42"/>
      <c r="V511" s="61">
        <v>17</v>
      </c>
      <c r="W511" s="62" t="s">
        <v>800</v>
      </c>
      <c r="X511" s="85"/>
      <c r="Y511" s="69"/>
      <c r="Z511" s="65" t="s">
        <v>817</v>
      </c>
    </row>
    <row r="512" spans="1:26" ht="11.25">
      <c r="A512" s="42"/>
      <c r="B512" s="59"/>
      <c r="C512" s="42"/>
      <c r="D512" s="42"/>
      <c r="E512" s="42"/>
      <c r="V512" s="61">
        <v>18</v>
      </c>
      <c r="W512" s="62" t="s">
        <v>819</v>
      </c>
      <c r="X512" s="85"/>
      <c r="Y512" s="69"/>
      <c r="Z512" s="65" t="s">
        <v>818</v>
      </c>
    </row>
    <row r="513" spans="1:26" ht="11.25">
      <c r="A513" s="42"/>
      <c r="B513" s="59"/>
      <c r="C513" s="42"/>
      <c r="D513" s="42"/>
      <c r="E513" s="42"/>
      <c r="V513" s="61">
        <v>19</v>
      </c>
      <c r="W513" s="62" t="s">
        <v>422</v>
      </c>
      <c r="X513" s="85"/>
      <c r="Y513" s="69"/>
      <c r="Z513" s="65" t="s">
        <v>820</v>
      </c>
    </row>
    <row r="514" spans="1:26" ht="11.25">
      <c r="A514" s="42"/>
      <c r="B514" s="59"/>
      <c r="C514" s="42"/>
      <c r="D514" s="42"/>
      <c r="E514" s="42"/>
      <c r="V514" s="61">
        <v>20</v>
      </c>
      <c r="W514" s="62" t="s">
        <v>822</v>
      </c>
      <c r="X514" s="85"/>
      <c r="Y514" s="69"/>
      <c r="Z514" s="65" t="s">
        <v>821</v>
      </c>
    </row>
    <row r="515" spans="1:26" ht="11.25">
      <c r="A515" s="42"/>
      <c r="B515" s="59"/>
      <c r="C515" s="42"/>
      <c r="D515" s="42"/>
      <c r="E515" s="42"/>
      <c r="V515" s="61">
        <v>21</v>
      </c>
      <c r="W515" s="62" t="s">
        <v>819</v>
      </c>
      <c r="X515" s="85"/>
      <c r="Y515" s="69"/>
      <c r="Z515" s="65" t="s">
        <v>823</v>
      </c>
    </row>
    <row r="516" spans="1:26" ht="11.25">
      <c r="A516" s="42"/>
      <c r="B516" s="59"/>
      <c r="C516" s="42"/>
      <c r="D516" s="42"/>
      <c r="E516" s="42"/>
      <c r="V516" s="61">
        <v>22</v>
      </c>
      <c r="W516" s="62" t="s">
        <v>190</v>
      </c>
      <c r="X516" s="85"/>
      <c r="Y516" s="69"/>
      <c r="Z516" s="65" t="s">
        <v>824</v>
      </c>
    </row>
    <row r="517" spans="1:26" ht="11.25">
      <c r="A517" s="42"/>
      <c r="B517" s="59"/>
      <c r="C517" s="42"/>
      <c r="D517" s="42"/>
      <c r="E517" s="42"/>
      <c r="V517" s="61">
        <v>23</v>
      </c>
      <c r="W517" s="87">
        <v>33</v>
      </c>
      <c r="X517" s="85"/>
      <c r="Y517" s="69"/>
      <c r="Z517" s="65" t="s">
        <v>825</v>
      </c>
    </row>
    <row r="518" spans="1:26" ht="11.25">
      <c r="A518" s="42"/>
      <c r="B518" s="59"/>
      <c r="C518" s="42"/>
      <c r="D518" s="42"/>
      <c r="E518" s="42"/>
      <c r="V518" s="61">
        <v>24</v>
      </c>
      <c r="W518" s="87">
        <v>86</v>
      </c>
      <c r="X518" s="85"/>
      <c r="Y518" s="69"/>
      <c r="Z518" s="65" t="s">
        <v>826</v>
      </c>
    </row>
    <row r="519" spans="1:26" ht="11.25">
      <c r="A519" s="42"/>
      <c r="B519" s="59"/>
      <c r="C519" s="42"/>
      <c r="D519" s="42"/>
      <c r="E519" s="42"/>
      <c r="V519" s="61">
        <v>25</v>
      </c>
      <c r="W519" s="62" t="s">
        <v>190</v>
      </c>
      <c r="X519" s="85"/>
      <c r="Y519" s="69"/>
      <c r="Z519" s="65" t="s">
        <v>827</v>
      </c>
    </row>
    <row r="520" spans="1:26" ht="11.25">
      <c r="A520" s="42"/>
      <c r="B520" s="59"/>
      <c r="C520" s="42"/>
      <c r="D520" s="42"/>
      <c r="E520" s="42"/>
      <c r="V520" s="61">
        <v>26</v>
      </c>
      <c r="W520" s="62" t="s">
        <v>805</v>
      </c>
      <c r="X520" s="85"/>
      <c r="Y520" s="69"/>
      <c r="Z520" s="65" t="s">
        <v>828</v>
      </c>
    </row>
    <row r="521" spans="1:26" ht="11.25">
      <c r="A521" s="42"/>
      <c r="B521" s="59"/>
      <c r="C521" s="42"/>
      <c r="D521" s="42"/>
      <c r="E521" s="42"/>
      <c r="V521" s="61">
        <v>27</v>
      </c>
      <c r="W521" s="62" t="s">
        <v>819</v>
      </c>
      <c r="X521" s="85"/>
      <c r="Y521" s="69"/>
      <c r="Z521" s="65" t="s">
        <v>829</v>
      </c>
    </row>
    <row r="522" spans="1:26" ht="11.25">
      <c r="A522" s="42"/>
      <c r="B522" s="59"/>
      <c r="C522" s="42"/>
      <c r="D522" s="42"/>
      <c r="E522" s="42"/>
      <c r="V522" s="61">
        <v>28</v>
      </c>
      <c r="W522" s="62" t="s">
        <v>309</v>
      </c>
      <c r="X522" s="85"/>
      <c r="Y522" s="69"/>
      <c r="Z522" s="65" t="s">
        <v>830</v>
      </c>
    </row>
    <row r="523" spans="1:26" ht="11.25">
      <c r="A523" s="42"/>
      <c r="B523" s="59"/>
      <c r="C523" s="42"/>
      <c r="D523" s="42"/>
      <c r="E523" s="42"/>
      <c r="V523" s="61">
        <v>29</v>
      </c>
      <c r="W523" s="62" t="s">
        <v>800</v>
      </c>
      <c r="X523" s="85"/>
      <c r="Y523" s="69"/>
      <c r="Z523" s="65" t="s">
        <v>831</v>
      </c>
    </row>
    <row r="524" spans="1:26" ht="11.25">
      <c r="A524" s="42"/>
      <c r="B524" s="59"/>
      <c r="C524" s="42"/>
      <c r="D524" s="42"/>
      <c r="E524" s="42"/>
      <c r="V524" s="61">
        <v>30</v>
      </c>
      <c r="W524" s="62" t="s">
        <v>819</v>
      </c>
      <c r="X524" s="85"/>
      <c r="Y524" s="69"/>
      <c r="Z524" s="65" t="s">
        <v>832</v>
      </c>
    </row>
    <row r="525" spans="1:26" ht="11.25">
      <c r="A525" s="42"/>
      <c r="B525" s="59"/>
      <c r="C525" s="42"/>
      <c r="D525" s="42"/>
      <c r="E525" s="42"/>
      <c r="V525" s="61">
        <v>31</v>
      </c>
      <c r="W525" s="62" t="s">
        <v>834</v>
      </c>
      <c r="X525" s="85"/>
      <c r="Y525" s="69"/>
      <c r="Z525" s="65" t="s">
        <v>833</v>
      </c>
    </row>
    <row r="526" spans="1:26" ht="11.25">
      <c r="A526" s="42"/>
      <c r="B526" s="59"/>
      <c r="C526" s="42"/>
      <c r="D526" s="42"/>
      <c r="E526" s="42"/>
      <c r="V526" s="61">
        <v>32</v>
      </c>
      <c r="W526" s="62" t="s">
        <v>805</v>
      </c>
      <c r="X526" s="85"/>
      <c r="Y526" s="69"/>
      <c r="Z526" s="65" t="s">
        <v>835</v>
      </c>
    </row>
    <row r="527" spans="1:26" ht="11.25">
      <c r="A527" s="42"/>
      <c r="B527" s="59"/>
      <c r="C527" s="42"/>
      <c r="D527" s="42"/>
      <c r="E527" s="42"/>
      <c r="V527" s="61">
        <v>33</v>
      </c>
      <c r="W527" s="87">
        <v>53</v>
      </c>
      <c r="X527" s="85"/>
      <c r="Y527" s="69"/>
      <c r="Z527" s="65" t="s">
        <v>836</v>
      </c>
    </row>
    <row r="528" spans="1:26" ht="11.25">
      <c r="A528" s="42"/>
      <c r="B528" s="59"/>
      <c r="C528" s="42"/>
      <c r="D528" s="42"/>
      <c r="E528" s="42"/>
      <c r="V528" s="61">
        <v>34</v>
      </c>
      <c r="W528" s="62" t="s">
        <v>717</v>
      </c>
      <c r="X528" s="85"/>
      <c r="Y528" s="69"/>
      <c r="Z528" s="65" t="s">
        <v>837</v>
      </c>
    </row>
    <row r="529" spans="1:26" ht="11.25">
      <c r="A529" s="42"/>
      <c r="B529" s="59"/>
      <c r="C529" s="42"/>
      <c r="D529" s="42"/>
      <c r="E529" s="42"/>
      <c r="V529" s="61">
        <v>35</v>
      </c>
      <c r="W529" s="62" t="s">
        <v>805</v>
      </c>
      <c r="X529" s="85"/>
      <c r="Y529" s="69"/>
      <c r="Z529" s="65" t="s">
        <v>838</v>
      </c>
    </row>
    <row r="530" spans="1:26" ht="11.25">
      <c r="A530" s="42"/>
      <c r="B530" s="59"/>
      <c r="C530" s="42"/>
      <c r="D530" s="42"/>
      <c r="E530" s="42"/>
      <c r="V530" s="61">
        <v>36</v>
      </c>
      <c r="W530" s="62" t="s">
        <v>251</v>
      </c>
      <c r="X530" s="85"/>
      <c r="Y530" s="69"/>
      <c r="Z530" s="65" t="s">
        <v>839</v>
      </c>
    </row>
    <row r="531" spans="1:26" ht="11.25">
      <c r="A531" s="42"/>
      <c r="B531" s="59"/>
      <c r="C531" s="42"/>
      <c r="D531" s="42"/>
      <c r="E531" s="42"/>
      <c r="V531" s="61">
        <v>37</v>
      </c>
      <c r="W531" s="62" t="s">
        <v>841</v>
      </c>
      <c r="X531" s="85"/>
      <c r="Y531" s="69"/>
      <c r="Z531" s="65" t="s">
        <v>840</v>
      </c>
    </row>
    <row r="532" spans="1:26" ht="11.25">
      <c r="A532" s="42"/>
      <c r="B532" s="59"/>
      <c r="C532" s="42"/>
      <c r="D532" s="42"/>
      <c r="E532" s="42"/>
      <c r="V532" s="61">
        <v>38</v>
      </c>
      <c r="W532" s="62" t="s">
        <v>805</v>
      </c>
      <c r="X532" s="85"/>
      <c r="Y532" s="69"/>
      <c r="Z532" s="65" t="s">
        <v>842</v>
      </c>
    </row>
    <row r="533" spans="1:26" ht="11.25">
      <c r="A533" s="42"/>
      <c r="B533" s="59"/>
      <c r="C533" s="42"/>
      <c r="D533" s="42"/>
      <c r="E533" s="42"/>
      <c r="V533" s="61">
        <v>39</v>
      </c>
      <c r="W533" s="62" t="s">
        <v>229</v>
      </c>
      <c r="X533" s="85"/>
      <c r="Y533" s="69"/>
      <c r="Z533" s="65" t="s">
        <v>843</v>
      </c>
    </row>
    <row r="534" spans="1:26" ht="11.25">
      <c r="A534" s="42"/>
      <c r="B534" s="59"/>
      <c r="C534" s="42"/>
      <c r="D534" s="42"/>
      <c r="E534" s="42"/>
      <c r="V534" s="61">
        <v>40</v>
      </c>
      <c r="W534" s="62" t="s">
        <v>517</v>
      </c>
      <c r="X534" s="85"/>
      <c r="Y534" s="69"/>
      <c r="Z534" s="65" t="s">
        <v>844</v>
      </c>
    </row>
    <row r="535" spans="1:26" ht="11.25">
      <c r="A535" s="42"/>
      <c r="B535" s="59"/>
      <c r="C535" s="42"/>
      <c r="D535" s="42"/>
      <c r="E535" s="42"/>
      <c r="V535" s="61">
        <v>41</v>
      </c>
      <c r="W535" s="62" t="s">
        <v>805</v>
      </c>
      <c r="X535" s="85"/>
      <c r="Y535" s="69"/>
      <c r="Z535" s="65" t="s">
        <v>845</v>
      </c>
    </row>
    <row r="536" spans="1:26" ht="11.25">
      <c r="A536" s="42"/>
      <c r="B536" s="59"/>
      <c r="C536" s="42"/>
      <c r="D536" s="42"/>
      <c r="E536" s="42"/>
      <c r="V536" s="61">
        <v>42</v>
      </c>
      <c r="W536" s="62" t="s">
        <v>190</v>
      </c>
      <c r="X536" s="85"/>
      <c r="Y536" s="69"/>
      <c r="Z536" s="65" t="s">
        <v>846</v>
      </c>
    </row>
    <row r="537" spans="1:26" ht="11.25">
      <c r="A537" s="42"/>
      <c r="B537" s="59"/>
      <c r="C537" s="42"/>
      <c r="D537" s="42"/>
      <c r="E537" s="42"/>
      <c r="V537" s="61">
        <v>43</v>
      </c>
      <c r="W537" s="62" t="s">
        <v>517</v>
      </c>
      <c r="X537" s="85"/>
      <c r="Y537" s="69"/>
      <c r="Z537" s="65" t="s">
        <v>847</v>
      </c>
    </row>
    <row r="538" spans="1:26" ht="11.25">
      <c r="A538" s="42"/>
      <c r="B538" s="59"/>
      <c r="C538" s="42"/>
      <c r="D538" s="42"/>
      <c r="E538" s="42"/>
      <c r="V538" s="61">
        <v>44</v>
      </c>
      <c r="W538" s="62" t="s">
        <v>849</v>
      </c>
      <c r="X538" s="85"/>
      <c r="Y538" s="69"/>
      <c r="Z538" s="65" t="s">
        <v>848</v>
      </c>
    </row>
    <row r="539" spans="1:26" ht="11.25">
      <c r="A539" s="42"/>
      <c r="B539" s="59"/>
      <c r="C539" s="42"/>
      <c r="D539" s="42"/>
      <c r="E539" s="42"/>
      <c r="V539" s="61">
        <v>46</v>
      </c>
      <c r="W539" s="62" t="s">
        <v>851</v>
      </c>
      <c r="X539" s="85"/>
      <c r="Y539" s="69"/>
      <c r="Z539" s="65" t="s">
        <v>850</v>
      </c>
    </row>
    <row r="540" spans="1:26" ht="11.25">
      <c r="A540" s="42"/>
      <c r="B540" s="59"/>
      <c r="C540" s="42"/>
      <c r="D540" s="42"/>
      <c r="E540" s="42"/>
      <c r="V540" s="61">
        <v>47</v>
      </c>
      <c r="W540" s="62" t="s">
        <v>805</v>
      </c>
      <c r="X540" s="85"/>
      <c r="Y540" s="69"/>
      <c r="Z540" s="65" t="s">
        <v>852</v>
      </c>
    </row>
    <row r="541" spans="1:26" ht="11.25">
      <c r="A541" s="42"/>
      <c r="B541" s="59"/>
      <c r="C541" s="42"/>
      <c r="D541" s="42"/>
      <c r="E541" s="42"/>
      <c r="V541" s="61">
        <v>48</v>
      </c>
      <c r="W541" s="62" t="s">
        <v>803</v>
      </c>
      <c r="X541" s="85"/>
      <c r="Y541" s="69"/>
      <c r="Z541" s="65" t="s">
        <v>853</v>
      </c>
    </row>
    <row r="542" spans="1:26" ht="11.25">
      <c r="A542" s="42"/>
      <c r="B542" s="59"/>
      <c r="C542" s="42"/>
      <c r="D542" s="42"/>
      <c r="E542" s="42"/>
      <c r="V542" s="61">
        <v>49</v>
      </c>
      <c r="W542" s="62" t="s">
        <v>190</v>
      </c>
      <c r="X542" s="85"/>
      <c r="Y542" s="69"/>
      <c r="Z542" s="65" t="s">
        <v>854</v>
      </c>
    </row>
    <row r="543" spans="1:26" ht="11.25">
      <c r="A543" s="42"/>
      <c r="B543" s="59"/>
      <c r="C543" s="42"/>
      <c r="D543" s="42"/>
      <c r="E543" s="42"/>
      <c r="V543" s="61">
        <v>50</v>
      </c>
      <c r="W543" s="62" t="s">
        <v>856</v>
      </c>
      <c r="X543" s="85"/>
      <c r="Y543" s="69"/>
      <c r="Z543" s="65" t="s">
        <v>855</v>
      </c>
    </row>
    <row r="544" spans="1:26" ht="11.25">
      <c r="A544" s="42"/>
      <c r="B544" s="59"/>
      <c r="C544" s="42"/>
      <c r="D544" s="42"/>
      <c r="E544" s="42"/>
      <c r="V544" s="61">
        <v>51</v>
      </c>
      <c r="W544" s="62" t="s">
        <v>858</v>
      </c>
      <c r="X544" s="85"/>
      <c r="Y544" s="69"/>
      <c r="Z544" s="65" t="s">
        <v>857</v>
      </c>
    </row>
    <row r="545" spans="1:26" ht="11.25">
      <c r="A545" s="42"/>
      <c r="B545" s="59"/>
      <c r="C545" s="42"/>
      <c r="D545" s="42"/>
      <c r="E545" s="42"/>
      <c r="V545" s="61">
        <v>52</v>
      </c>
      <c r="W545" s="62" t="s">
        <v>860</v>
      </c>
      <c r="X545" s="85"/>
      <c r="Y545" s="69"/>
      <c r="Z545" s="65" t="s">
        <v>859</v>
      </c>
    </row>
    <row r="546" spans="1:26" ht="11.25">
      <c r="A546" s="42"/>
      <c r="B546" s="59"/>
      <c r="C546" s="42"/>
      <c r="D546" s="42"/>
      <c r="E546" s="42"/>
      <c r="V546" s="61">
        <v>53</v>
      </c>
      <c r="W546" s="62" t="s">
        <v>862</v>
      </c>
      <c r="X546" s="85"/>
      <c r="Y546" s="69"/>
      <c r="Z546" s="65" t="s">
        <v>861</v>
      </c>
    </row>
    <row r="547" spans="1:26" ht="11.25">
      <c r="A547" s="42"/>
      <c r="B547" s="59"/>
      <c r="C547" s="42"/>
      <c r="D547" s="42"/>
      <c r="E547" s="42"/>
      <c r="V547" s="61">
        <v>54</v>
      </c>
      <c r="W547" s="62" t="s">
        <v>803</v>
      </c>
      <c r="X547" s="85"/>
      <c r="Y547" s="69"/>
      <c r="Z547" s="65" t="s">
        <v>863</v>
      </c>
    </row>
    <row r="548" spans="1:26" ht="11.25">
      <c r="A548" s="42"/>
      <c r="B548" s="59"/>
      <c r="C548" s="42"/>
      <c r="D548" s="42"/>
      <c r="E548" s="42"/>
      <c r="V548" s="61">
        <v>55</v>
      </c>
      <c r="W548" s="62" t="s">
        <v>797</v>
      </c>
      <c r="X548" s="85"/>
      <c r="Y548" s="69"/>
      <c r="Z548" s="65" t="s">
        <v>864</v>
      </c>
    </row>
    <row r="549" spans="1:26" ht="11.25">
      <c r="A549" s="42"/>
      <c r="B549" s="59"/>
      <c r="C549" s="42"/>
      <c r="D549" s="42"/>
      <c r="E549" s="42"/>
      <c r="V549" s="61">
        <v>56</v>
      </c>
      <c r="W549" s="62" t="s">
        <v>805</v>
      </c>
      <c r="X549" s="85"/>
      <c r="Y549" s="69"/>
      <c r="Z549" s="65" t="s">
        <v>865</v>
      </c>
    </row>
    <row r="550" spans="1:26" ht="11.25">
      <c r="A550" s="42"/>
      <c r="B550" s="59"/>
      <c r="C550" s="42"/>
      <c r="D550" s="42"/>
      <c r="E550" s="42"/>
      <c r="V550" s="61">
        <v>57</v>
      </c>
      <c r="W550" s="62" t="s">
        <v>803</v>
      </c>
      <c r="X550" s="85"/>
      <c r="Y550" s="69"/>
      <c r="Z550" s="65" t="s">
        <v>866</v>
      </c>
    </row>
    <row r="551" spans="1:26" ht="11.25">
      <c r="A551" s="42"/>
      <c r="B551" s="59"/>
      <c r="C551" s="42"/>
      <c r="D551" s="42"/>
      <c r="E551" s="42"/>
      <c r="V551" s="61">
        <v>58</v>
      </c>
      <c r="W551" s="62" t="s">
        <v>190</v>
      </c>
      <c r="X551" s="85"/>
      <c r="Y551" s="69"/>
      <c r="Z551" s="65" t="s">
        <v>867</v>
      </c>
    </row>
    <row r="552" spans="1:26" ht="11.25">
      <c r="A552" s="42"/>
      <c r="B552" s="59"/>
      <c r="C552" s="42"/>
      <c r="D552" s="42"/>
      <c r="E552" s="42"/>
      <c r="V552" s="61">
        <v>59</v>
      </c>
      <c r="W552" s="62" t="s">
        <v>869</v>
      </c>
      <c r="X552" s="85"/>
      <c r="Y552" s="69"/>
      <c r="Z552" s="65" t="s">
        <v>868</v>
      </c>
    </row>
    <row r="553" spans="1:26" ht="11.25">
      <c r="A553" s="42"/>
      <c r="B553" s="59"/>
      <c r="C553" s="42"/>
      <c r="D553" s="42"/>
      <c r="E553" s="42"/>
      <c r="V553" s="61">
        <v>60</v>
      </c>
      <c r="W553" s="62" t="s">
        <v>803</v>
      </c>
      <c r="X553" s="85"/>
      <c r="Y553" s="69"/>
      <c r="Z553" s="65" t="s">
        <v>870</v>
      </c>
    </row>
    <row r="554" spans="1:26" ht="11.25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1.25">
      <c r="A555" s="42" t="s">
        <v>114</v>
      </c>
      <c r="B555" s="68">
        <v>30</v>
      </c>
      <c r="C555" s="42">
        <v>308.4</v>
      </c>
      <c r="D555" s="42">
        <v>308.4</v>
      </c>
      <c r="E555" s="42"/>
      <c r="V555" s="61">
        <v>1</v>
      </c>
      <c r="W555" s="62" t="s">
        <v>686</v>
      </c>
      <c r="X555" s="85"/>
      <c r="Y555" s="69"/>
      <c r="Z555" s="65" t="s">
        <v>871</v>
      </c>
    </row>
    <row r="556" spans="1:26" ht="11.25">
      <c r="A556" s="42"/>
      <c r="B556" s="59"/>
      <c r="C556" s="42"/>
      <c r="D556" s="42"/>
      <c r="E556" s="42"/>
      <c r="V556" s="61">
        <v>2</v>
      </c>
      <c r="W556" s="62" t="s">
        <v>681</v>
      </c>
      <c r="X556" s="85"/>
      <c r="Y556" s="69"/>
      <c r="Z556" s="65" t="s">
        <v>872</v>
      </c>
    </row>
    <row r="557" spans="1:26" ht="11.25">
      <c r="A557" s="42"/>
      <c r="B557" s="59"/>
      <c r="C557" s="42"/>
      <c r="D557" s="42"/>
      <c r="E557" s="42"/>
      <c r="V557" s="61">
        <v>3</v>
      </c>
      <c r="W557" s="62" t="s">
        <v>741</v>
      </c>
      <c r="X557" s="85"/>
      <c r="Y557" s="69"/>
      <c r="Z557" s="65" t="s">
        <v>873</v>
      </c>
    </row>
    <row r="558" spans="1:26" ht="11.25">
      <c r="A558" s="42"/>
      <c r="B558" s="59"/>
      <c r="C558" s="42"/>
      <c r="D558" s="42"/>
      <c r="E558" s="42"/>
      <c r="V558" s="61">
        <v>4</v>
      </c>
      <c r="W558" s="62" t="s">
        <v>875</v>
      </c>
      <c r="X558" s="85"/>
      <c r="Y558" s="69"/>
      <c r="Z558" s="65" t="s">
        <v>874</v>
      </c>
    </row>
    <row r="559" spans="1:26" ht="11.25">
      <c r="A559" s="42"/>
      <c r="B559" s="59"/>
      <c r="C559" s="42"/>
      <c r="D559" s="42"/>
      <c r="E559" s="42"/>
      <c r="V559" s="61">
        <v>5</v>
      </c>
      <c r="W559" s="62" t="s">
        <v>493</v>
      </c>
      <c r="X559" s="85"/>
      <c r="Y559" s="69"/>
      <c r="Z559" s="65" t="s">
        <v>876</v>
      </c>
    </row>
    <row r="560" spans="1:26" ht="11.25">
      <c r="A560" s="42"/>
      <c r="B560" s="59"/>
      <c r="C560" s="42"/>
      <c r="D560" s="42"/>
      <c r="E560" s="42"/>
      <c r="V560" s="61">
        <v>6</v>
      </c>
      <c r="W560" s="62" t="s">
        <v>878</v>
      </c>
      <c r="X560" s="85"/>
      <c r="Y560" s="69"/>
      <c r="Z560" s="65" t="s">
        <v>877</v>
      </c>
    </row>
    <row r="561" spans="1:26" ht="11.25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1.25">
      <c r="A562" s="43" t="s">
        <v>115</v>
      </c>
      <c r="B562" s="48">
        <v>96</v>
      </c>
      <c r="C562" s="43">
        <v>4865.7</v>
      </c>
      <c r="D562" s="43">
        <v>4406.9</v>
      </c>
      <c r="E562" s="43">
        <f>C562-D562</f>
        <v>458.8000000000002</v>
      </c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>
        <v>0</v>
      </c>
      <c r="Y562" s="59">
        <v>107.6</v>
      </c>
      <c r="Z562" s="59" t="s">
        <v>1005</v>
      </c>
    </row>
    <row r="563" spans="1:26" ht="11.25">
      <c r="A563" s="42"/>
      <c r="B563" s="42"/>
      <c r="C563" s="42"/>
      <c r="D563" s="42"/>
      <c r="E563" s="42"/>
      <c r="V563" s="54">
        <v>1</v>
      </c>
      <c r="W563" s="55" t="s">
        <v>207</v>
      </c>
      <c r="X563" s="88"/>
      <c r="Y563" s="86"/>
      <c r="Z563" s="58" t="s">
        <v>879</v>
      </c>
    </row>
    <row r="564" spans="1:26" ht="11.25">
      <c r="A564" s="42"/>
      <c r="B564" s="59"/>
      <c r="C564" s="42"/>
      <c r="D564" s="42"/>
      <c r="E564" s="42"/>
      <c r="V564" s="61">
        <v>2</v>
      </c>
      <c r="W564" s="62" t="s">
        <v>676</v>
      </c>
      <c r="X564" s="85"/>
      <c r="Y564" s="69"/>
      <c r="Z564" s="65" t="s">
        <v>880</v>
      </c>
    </row>
    <row r="565" spans="1:26" ht="11.25">
      <c r="A565" s="42"/>
      <c r="B565" s="59"/>
      <c r="C565" s="42"/>
      <c r="D565" s="42"/>
      <c r="E565" s="42"/>
      <c r="V565" s="61">
        <v>3</v>
      </c>
      <c r="W565" s="62" t="s">
        <v>882</v>
      </c>
      <c r="X565" s="85"/>
      <c r="Y565" s="69"/>
      <c r="Z565" s="65" t="s">
        <v>881</v>
      </c>
    </row>
    <row r="566" spans="1:26" ht="11.25">
      <c r="A566" s="42"/>
      <c r="B566" s="59"/>
      <c r="C566" s="42"/>
      <c r="D566" s="42"/>
      <c r="E566" s="42"/>
      <c r="V566" s="61">
        <v>4</v>
      </c>
      <c r="W566" s="62" t="s">
        <v>884</v>
      </c>
      <c r="X566" s="85"/>
      <c r="Y566" s="69"/>
      <c r="Z566" s="65" t="s">
        <v>883</v>
      </c>
    </row>
    <row r="567" spans="1:26" ht="11.25">
      <c r="A567" s="42"/>
      <c r="B567" s="59"/>
      <c r="C567" s="42"/>
      <c r="D567" s="42"/>
      <c r="E567" s="42"/>
      <c r="V567" s="61">
        <v>5</v>
      </c>
      <c r="W567" s="62" t="s">
        <v>886</v>
      </c>
      <c r="X567" s="85"/>
      <c r="Y567" s="69"/>
      <c r="Z567" s="65" t="s">
        <v>885</v>
      </c>
    </row>
    <row r="568" spans="1:26" ht="11.25">
      <c r="A568" s="42"/>
      <c r="B568" s="59"/>
      <c r="C568" s="42"/>
      <c r="D568" s="42"/>
      <c r="E568" s="42"/>
      <c r="V568" s="61">
        <v>6</v>
      </c>
      <c r="W568" s="62" t="s">
        <v>207</v>
      </c>
      <c r="X568" s="85"/>
      <c r="Y568" s="69"/>
      <c r="Z568" s="65" t="s">
        <v>887</v>
      </c>
    </row>
    <row r="569" spans="1:26" ht="11.25">
      <c r="A569" s="42"/>
      <c r="B569" s="59"/>
      <c r="C569" s="42"/>
      <c r="D569" s="42"/>
      <c r="E569" s="42"/>
      <c r="V569" s="61">
        <v>7</v>
      </c>
      <c r="W569" s="62" t="s">
        <v>889</v>
      </c>
      <c r="X569" s="85"/>
      <c r="Y569" s="69"/>
      <c r="Z569" s="65" t="s">
        <v>888</v>
      </c>
    </row>
    <row r="570" spans="1:26" ht="11.25">
      <c r="A570" s="42"/>
      <c r="B570" s="59"/>
      <c r="C570" s="42"/>
      <c r="D570" s="42"/>
      <c r="E570" s="42"/>
      <c r="V570" s="61">
        <v>8</v>
      </c>
      <c r="W570" s="62" t="s">
        <v>891</v>
      </c>
      <c r="X570" s="85"/>
      <c r="Y570" s="69"/>
      <c r="Z570" s="65" t="s">
        <v>890</v>
      </c>
    </row>
    <row r="571" spans="1:26" ht="11.25">
      <c r="A571" s="42"/>
      <c r="B571" s="59"/>
      <c r="C571" s="42"/>
      <c r="D571" s="42"/>
      <c r="E571" s="42"/>
      <c r="V571" s="61">
        <v>9</v>
      </c>
      <c r="W571" s="62" t="s">
        <v>893</v>
      </c>
      <c r="X571" s="85"/>
      <c r="Y571" s="69"/>
      <c r="Z571" s="65" t="s">
        <v>892</v>
      </c>
    </row>
    <row r="572" spans="1:26" ht="11.25">
      <c r="A572" s="42"/>
      <c r="B572" s="59"/>
      <c r="C572" s="42"/>
      <c r="D572" s="42"/>
      <c r="E572" s="42"/>
      <c r="V572" s="61">
        <v>10</v>
      </c>
      <c r="W572" s="62" t="s">
        <v>207</v>
      </c>
      <c r="X572" s="85"/>
      <c r="Y572" s="69"/>
      <c r="Z572" s="65" t="s">
        <v>894</v>
      </c>
    </row>
    <row r="573" spans="1:26" ht="11.25">
      <c r="A573" s="42"/>
      <c r="B573" s="59"/>
      <c r="C573" s="42"/>
      <c r="D573" s="42"/>
      <c r="E573" s="42"/>
      <c r="V573" s="61">
        <v>11</v>
      </c>
      <c r="W573" s="62" t="s">
        <v>896</v>
      </c>
      <c r="X573" s="85"/>
      <c r="Y573" s="69"/>
      <c r="Z573" s="65" t="s">
        <v>895</v>
      </c>
    </row>
    <row r="574" spans="1:26" ht="11.25">
      <c r="A574" s="42"/>
      <c r="B574" s="59"/>
      <c r="C574" s="42"/>
      <c r="D574" s="42"/>
      <c r="E574" s="42"/>
      <c r="V574" s="61">
        <v>12</v>
      </c>
      <c r="W574" s="62" t="s">
        <v>898</v>
      </c>
      <c r="X574" s="85"/>
      <c r="Y574" s="69"/>
      <c r="Z574" s="65" t="s">
        <v>897</v>
      </c>
    </row>
    <row r="575" spans="1:26" ht="11.25">
      <c r="A575" s="42"/>
      <c r="B575" s="59"/>
      <c r="C575" s="42"/>
      <c r="D575" s="42"/>
      <c r="E575" s="42"/>
      <c r="V575" s="61">
        <v>13</v>
      </c>
      <c r="W575" s="62" t="s">
        <v>889</v>
      </c>
      <c r="X575" s="85"/>
      <c r="Y575" s="69"/>
      <c r="Z575" s="65" t="s">
        <v>899</v>
      </c>
    </row>
    <row r="576" spans="1:26" ht="11.25">
      <c r="A576" s="42"/>
      <c r="B576" s="59"/>
      <c r="C576" s="42"/>
      <c r="D576" s="42"/>
      <c r="E576" s="42"/>
      <c r="V576" s="61">
        <v>14</v>
      </c>
      <c r="W576" s="62" t="s">
        <v>207</v>
      </c>
      <c r="X576" s="85"/>
      <c r="Y576" s="69"/>
      <c r="Z576" s="65" t="s">
        <v>900</v>
      </c>
    </row>
    <row r="577" spans="1:26" ht="11.25">
      <c r="A577" s="42"/>
      <c r="B577" s="59"/>
      <c r="C577" s="42"/>
      <c r="D577" s="42"/>
      <c r="E577" s="42"/>
      <c r="V577" s="61">
        <v>15</v>
      </c>
      <c r="W577" s="62" t="s">
        <v>902</v>
      </c>
      <c r="X577" s="85"/>
      <c r="Y577" s="69"/>
      <c r="Z577" s="65" t="s">
        <v>901</v>
      </c>
    </row>
    <row r="578" spans="1:26" ht="11.25">
      <c r="A578" s="42"/>
      <c r="B578" s="59"/>
      <c r="C578" s="42"/>
      <c r="D578" s="42"/>
      <c r="E578" s="42"/>
      <c r="V578" s="61">
        <v>16</v>
      </c>
      <c r="W578" s="62" t="s">
        <v>904</v>
      </c>
      <c r="X578" s="85"/>
      <c r="Y578" s="69"/>
      <c r="Z578" s="65" t="s">
        <v>903</v>
      </c>
    </row>
    <row r="579" spans="1:26" ht="11.25">
      <c r="A579" s="42"/>
      <c r="B579" s="59"/>
      <c r="C579" s="42"/>
      <c r="D579" s="42"/>
      <c r="E579" s="42"/>
      <c r="V579" s="61">
        <v>17</v>
      </c>
      <c r="W579" s="62" t="s">
        <v>884</v>
      </c>
      <c r="X579" s="85"/>
      <c r="Y579" s="69"/>
      <c r="Z579" s="65" t="s">
        <v>905</v>
      </c>
    </row>
    <row r="580" spans="1:26" ht="11.25">
      <c r="A580" s="42"/>
      <c r="B580" s="59"/>
      <c r="C580" s="42"/>
      <c r="D580" s="42"/>
      <c r="E580" s="42"/>
      <c r="V580" s="61">
        <v>18</v>
      </c>
      <c r="W580" s="62" t="s">
        <v>907</v>
      </c>
      <c r="X580" s="85"/>
      <c r="Y580" s="69"/>
      <c r="Z580" s="65" t="s">
        <v>906</v>
      </c>
    </row>
    <row r="581" spans="1:26" ht="11.25">
      <c r="A581" s="42"/>
      <c r="B581" s="59"/>
      <c r="C581" s="42"/>
      <c r="D581" s="42"/>
      <c r="E581" s="42"/>
      <c r="V581" s="61">
        <v>19</v>
      </c>
      <c r="W581" s="62" t="s">
        <v>909</v>
      </c>
      <c r="X581" s="85"/>
      <c r="Y581" s="69"/>
      <c r="Z581" s="65" t="s">
        <v>908</v>
      </c>
    </row>
    <row r="582" spans="1:26" ht="11.25">
      <c r="A582" s="42"/>
      <c r="B582" s="59"/>
      <c r="C582" s="42"/>
      <c r="D582" s="42"/>
      <c r="E582" s="42"/>
      <c r="V582" s="61">
        <v>20</v>
      </c>
      <c r="W582" s="62" t="s">
        <v>884</v>
      </c>
      <c r="X582" s="85"/>
      <c r="Y582" s="69"/>
      <c r="Z582" s="65" t="s">
        <v>910</v>
      </c>
    </row>
    <row r="583" spans="1:26" ht="11.25">
      <c r="A583" s="42"/>
      <c r="B583" s="59"/>
      <c r="C583" s="42"/>
      <c r="D583" s="42"/>
      <c r="E583" s="42"/>
      <c r="V583" s="61">
        <v>21</v>
      </c>
      <c r="W583" s="62" t="s">
        <v>912</v>
      </c>
      <c r="X583" s="85"/>
      <c r="Y583" s="69"/>
      <c r="Z583" s="65" t="s">
        <v>911</v>
      </c>
    </row>
    <row r="584" spans="1:26" ht="11.25">
      <c r="A584" s="42"/>
      <c r="B584" s="59"/>
      <c r="C584" s="42"/>
      <c r="D584" s="42"/>
      <c r="E584" s="42"/>
      <c r="V584" s="61">
        <v>22</v>
      </c>
      <c r="W584" s="62" t="s">
        <v>914</v>
      </c>
      <c r="X584" s="85"/>
      <c r="Y584" s="69"/>
      <c r="Z584" s="65" t="s">
        <v>913</v>
      </c>
    </row>
    <row r="585" spans="1:26" ht="11.25">
      <c r="A585" s="42"/>
      <c r="B585" s="59"/>
      <c r="C585" s="42"/>
      <c r="D585" s="42"/>
      <c r="E585" s="42"/>
      <c r="V585" s="61">
        <v>23</v>
      </c>
      <c r="W585" s="62" t="s">
        <v>182</v>
      </c>
      <c r="X585" s="85"/>
      <c r="Y585" s="69"/>
      <c r="Z585" s="65" t="s">
        <v>915</v>
      </c>
    </row>
    <row r="586" spans="1:26" ht="11.25">
      <c r="A586" s="42"/>
      <c r="B586" s="59"/>
      <c r="C586" s="42"/>
      <c r="D586" s="42"/>
      <c r="E586" s="42"/>
      <c r="V586" s="61">
        <v>24</v>
      </c>
      <c r="W586" s="62" t="s">
        <v>917</v>
      </c>
      <c r="X586" s="85"/>
      <c r="Y586" s="69"/>
      <c r="Z586" s="65" t="s">
        <v>916</v>
      </c>
    </row>
    <row r="587" spans="1:26" ht="11.25">
      <c r="A587" s="42"/>
      <c r="B587" s="59"/>
      <c r="C587" s="42"/>
      <c r="D587" s="42"/>
      <c r="E587" s="42"/>
      <c r="V587" s="61">
        <v>25</v>
      </c>
      <c r="W587" s="62" t="s">
        <v>914</v>
      </c>
      <c r="X587" s="85"/>
      <c r="Y587" s="69"/>
      <c r="Z587" s="65" t="s">
        <v>918</v>
      </c>
    </row>
    <row r="588" spans="1:26" ht="11.25">
      <c r="A588" s="42"/>
      <c r="B588" s="59"/>
      <c r="C588" s="42"/>
      <c r="D588" s="42"/>
      <c r="E588" s="42"/>
      <c r="V588" s="61">
        <v>26</v>
      </c>
      <c r="W588" s="62" t="s">
        <v>207</v>
      </c>
      <c r="X588" s="85"/>
      <c r="Y588" s="69"/>
      <c r="Z588" s="65" t="s">
        <v>919</v>
      </c>
    </row>
    <row r="589" spans="1:26" ht="11.25">
      <c r="A589" s="42"/>
      <c r="B589" s="59"/>
      <c r="C589" s="42"/>
      <c r="D589" s="42"/>
      <c r="E589" s="42"/>
      <c r="V589" s="61">
        <v>27</v>
      </c>
      <c r="W589" s="62" t="s">
        <v>921</v>
      </c>
      <c r="X589" s="85"/>
      <c r="Y589" s="69"/>
      <c r="Z589" s="65" t="s">
        <v>920</v>
      </c>
    </row>
    <row r="590" spans="1:26" ht="11.25">
      <c r="A590" s="42"/>
      <c r="B590" s="59"/>
      <c r="C590" s="42"/>
      <c r="D590" s="42"/>
      <c r="E590" s="42"/>
      <c r="V590" s="61">
        <v>28</v>
      </c>
      <c r="W590" s="62" t="s">
        <v>904</v>
      </c>
      <c r="X590" s="85"/>
      <c r="Y590" s="69"/>
      <c r="Z590" s="65" t="s">
        <v>922</v>
      </c>
    </row>
    <row r="591" spans="1:26" ht="11.25">
      <c r="A591" s="42"/>
      <c r="B591" s="59"/>
      <c r="C591" s="42"/>
      <c r="D591" s="42"/>
      <c r="E591" s="42"/>
      <c r="V591" s="61">
        <v>29</v>
      </c>
      <c r="W591" s="62" t="s">
        <v>530</v>
      </c>
      <c r="X591" s="85"/>
      <c r="Y591" s="69"/>
      <c r="Z591" s="65" t="s">
        <v>923</v>
      </c>
    </row>
    <row r="592" spans="1:26" ht="11.25">
      <c r="A592" s="42"/>
      <c r="B592" s="59"/>
      <c r="C592" s="42"/>
      <c r="D592" s="42"/>
      <c r="E592" s="42"/>
      <c r="V592" s="61">
        <v>30</v>
      </c>
      <c r="W592" s="62" t="s">
        <v>909</v>
      </c>
      <c r="X592" s="85"/>
      <c r="Y592" s="69"/>
      <c r="Z592" s="65" t="s">
        <v>924</v>
      </c>
    </row>
    <row r="593" spans="1:26" ht="11.25">
      <c r="A593" s="42"/>
      <c r="B593" s="59"/>
      <c r="C593" s="42"/>
      <c r="D593" s="42"/>
      <c r="E593" s="42"/>
      <c r="V593" s="61">
        <v>31</v>
      </c>
      <c r="W593" s="62" t="s">
        <v>926</v>
      </c>
      <c r="X593" s="85"/>
      <c r="Y593" s="69"/>
      <c r="Z593" s="65" t="s">
        <v>925</v>
      </c>
    </row>
    <row r="594" spans="1:26" ht="11.25">
      <c r="A594" s="42"/>
      <c r="B594" s="59"/>
      <c r="C594" s="42"/>
      <c r="D594" s="42"/>
      <c r="E594" s="42"/>
      <c r="V594" s="61">
        <v>32</v>
      </c>
      <c r="W594" s="62" t="s">
        <v>891</v>
      </c>
      <c r="X594" s="85"/>
      <c r="Y594" s="69"/>
      <c r="Z594" s="65" t="s">
        <v>927</v>
      </c>
    </row>
    <row r="595" spans="1:26" ht="11.25">
      <c r="A595" s="42"/>
      <c r="B595" s="59"/>
      <c r="C595" s="42"/>
      <c r="D595" s="42"/>
      <c r="E595" s="42"/>
      <c r="V595" s="61">
        <v>33</v>
      </c>
      <c r="W595" s="62" t="s">
        <v>929</v>
      </c>
      <c r="X595" s="85"/>
      <c r="Y595" s="69"/>
      <c r="Z595" s="65" t="s">
        <v>928</v>
      </c>
    </row>
    <row r="596" spans="1:26" ht="11.25">
      <c r="A596" s="42"/>
      <c r="B596" s="59"/>
      <c r="C596" s="42"/>
      <c r="D596" s="42"/>
      <c r="E596" s="42"/>
      <c r="V596" s="61">
        <v>34</v>
      </c>
      <c r="W596" s="62" t="s">
        <v>929</v>
      </c>
      <c r="X596" s="85"/>
      <c r="Y596" s="69"/>
      <c r="Z596" s="65" t="s">
        <v>930</v>
      </c>
    </row>
    <row r="597" spans="1:26" ht="11.25">
      <c r="A597" s="42"/>
      <c r="B597" s="59"/>
      <c r="C597" s="42"/>
      <c r="D597" s="42"/>
      <c r="E597" s="42"/>
      <c r="V597" s="61">
        <v>35</v>
      </c>
      <c r="W597" s="62" t="s">
        <v>886</v>
      </c>
      <c r="X597" s="85"/>
      <c r="Y597" s="69"/>
      <c r="Z597" s="65" t="s">
        <v>931</v>
      </c>
    </row>
    <row r="598" spans="1:26" ht="11.25">
      <c r="A598" s="42"/>
      <c r="B598" s="59"/>
      <c r="C598" s="42"/>
      <c r="D598" s="42"/>
      <c r="E598" s="42"/>
      <c r="V598" s="61">
        <v>36</v>
      </c>
      <c r="W598" s="62" t="s">
        <v>909</v>
      </c>
      <c r="X598" s="85"/>
      <c r="Y598" s="69"/>
      <c r="Z598" s="65" t="s">
        <v>932</v>
      </c>
    </row>
    <row r="599" spans="1:26" ht="11.25">
      <c r="A599" s="42"/>
      <c r="B599" s="59"/>
      <c r="C599" s="42"/>
      <c r="D599" s="42"/>
      <c r="E599" s="42"/>
      <c r="V599" s="61">
        <v>37</v>
      </c>
      <c r="W599" s="62" t="s">
        <v>934</v>
      </c>
      <c r="X599" s="85"/>
      <c r="Y599" s="69"/>
      <c r="Z599" s="65" t="s">
        <v>933</v>
      </c>
    </row>
    <row r="600" spans="1:26" ht="11.25">
      <c r="A600" s="42"/>
      <c r="B600" s="59"/>
      <c r="C600" s="42"/>
      <c r="D600" s="42"/>
      <c r="E600" s="42"/>
      <c r="V600" s="61">
        <v>38</v>
      </c>
      <c r="W600" s="62" t="s">
        <v>936</v>
      </c>
      <c r="X600" s="85"/>
      <c r="Y600" s="69"/>
      <c r="Z600" s="65" t="s">
        <v>935</v>
      </c>
    </row>
    <row r="601" spans="1:26" ht="11.25">
      <c r="A601" s="42"/>
      <c r="B601" s="59"/>
      <c r="C601" s="42"/>
      <c r="D601" s="42"/>
      <c r="E601" s="42"/>
      <c r="V601" s="61">
        <v>39</v>
      </c>
      <c r="W601" s="62" t="s">
        <v>938</v>
      </c>
      <c r="X601" s="85"/>
      <c r="Y601" s="69"/>
      <c r="Z601" s="65" t="s">
        <v>937</v>
      </c>
    </row>
    <row r="602" spans="1:26" ht="11.25">
      <c r="A602" s="42"/>
      <c r="B602" s="59"/>
      <c r="C602" s="42"/>
      <c r="D602" s="42"/>
      <c r="E602" s="42"/>
      <c r="V602" s="61">
        <v>40</v>
      </c>
      <c r="W602" s="62" t="s">
        <v>940</v>
      </c>
      <c r="X602" s="85"/>
      <c r="Y602" s="69"/>
      <c r="Z602" s="65" t="s">
        <v>939</v>
      </c>
    </row>
    <row r="603" spans="1:26" ht="11.25">
      <c r="A603" s="42"/>
      <c r="B603" s="59"/>
      <c r="C603" s="42"/>
      <c r="D603" s="42"/>
      <c r="E603" s="42"/>
      <c r="V603" s="61">
        <v>41</v>
      </c>
      <c r="W603" s="62" t="s">
        <v>896</v>
      </c>
      <c r="X603" s="85"/>
      <c r="Y603" s="69"/>
      <c r="Z603" s="65" t="s">
        <v>941</v>
      </c>
    </row>
    <row r="604" spans="1:26" ht="11.25">
      <c r="A604" s="42"/>
      <c r="B604" s="59"/>
      <c r="C604" s="42"/>
      <c r="D604" s="42"/>
      <c r="E604" s="42"/>
      <c r="V604" s="61">
        <v>42</v>
      </c>
      <c r="W604" s="62" t="s">
        <v>943</v>
      </c>
      <c r="X604" s="85"/>
      <c r="Y604" s="69"/>
      <c r="Z604" s="65" t="s">
        <v>942</v>
      </c>
    </row>
    <row r="605" spans="1:26" ht="11.25">
      <c r="A605" s="42"/>
      <c r="B605" s="59"/>
      <c r="C605" s="42"/>
      <c r="D605" s="42"/>
      <c r="E605" s="42"/>
      <c r="V605" s="61">
        <v>43</v>
      </c>
      <c r="W605" s="62" t="s">
        <v>943</v>
      </c>
      <c r="X605" s="85"/>
      <c r="Y605" s="69"/>
      <c r="Z605" s="65" t="s">
        <v>944</v>
      </c>
    </row>
    <row r="606" spans="1:26" ht="11.25">
      <c r="A606" s="42"/>
      <c r="B606" s="59"/>
      <c r="C606" s="42"/>
      <c r="D606" s="42"/>
      <c r="E606" s="42"/>
      <c r="V606" s="61">
        <v>44</v>
      </c>
      <c r="W606" s="62" t="s">
        <v>946</v>
      </c>
      <c r="X606" s="85"/>
      <c r="Y606" s="69"/>
      <c r="Z606" s="65" t="s">
        <v>945</v>
      </c>
    </row>
    <row r="607" spans="1:26" ht="11.25">
      <c r="A607" s="42"/>
      <c r="B607" s="59"/>
      <c r="C607" s="42"/>
      <c r="D607" s="42"/>
      <c r="E607" s="42"/>
      <c r="V607" s="61">
        <v>45</v>
      </c>
      <c r="W607" s="62" t="s">
        <v>948</v>
      </c>
      <c r="X607" s="85"/>
      <c r="Y607" s="69"/>
      <c r="Z607" s="65" t="s">
        <v>947</v>
      </c>
    </row>
    <row r="608" spans="1:26" ht="11.25">
      <c r="A608" s="42"/>
      <c r="B608" s="59"/>
      <c r="C608" s="42"/>
      <c r="D608" s="42"/>
      <c r="E608" s="42"/>
      <c r="V608" s="61">
        <v>45</v>
      </c>
      <c r="W608" s="62" t="s">
        <v>948</v>
      </c>
      <c r="X608" s="85"/>
      <c r="Y608" s="69"/>
      <c r="Z608" s="65" t="s">
        <v>949</v>
      </c>
    </row>
    <row r="609" spans="1:26" ht="11.25">
      <c r="A609" s="42"/>
      <c r="B609" s="59"/>
      <c r="C609" s="42"/>
      <c r="D609" s="42"/>
      <c r="E609" s="42"/>
      <c r="V609" s="61">
        <v>46</v>
      </c>
      <c r="W609" s="62" t="s">
        <v>951</v>
      </c>
      <c r="X609" s="85"/>
      <c r="Y609" s="69"/>
      <c r="Z609" s="65" t="s">
        <v>950</v>
      </c>
    </row>
    <row r="610" spans="1:26" ht="11.25">
      <c r="A610" s="42"/>
      <c r="B610" s="59"/>
      <c r="C610" s="42"/>
      <c r="D610" s="42"/>
      <c r="E610" s="42"/>
      <c r="V610" s="61">
        <v>47</v>
      </c>
      <c r="W610" s="62" t="s">
        <v>953</v>
      </c>
      <c r="X610" s="85"/>
      <c r="Y610" s="69"/>
      <c r="Z610" s="65" t="s">
        <v>952</v>
      </c>
    </row>
    <row r="611" spans="1:26" ht="11.25">
      <c r="A611" s="42"/>
      <c r="B611" s="59"/>
      <c r="C611" s="42"/>
      <c r="D611" s="42"/>
      <c r="E611" s="42"/>
      <c r="V611" s="61">
        <v>48</v>
      </c>
      <c r="W611" s="62" t="s">
        <v>938</v>
      </c>
      <c r="X611" s="85"/>
      <c r="Y611" s="69"/>
      <c r="Z611" s="65" t="s">
        <v>954</v>
      </c>
    </row>
    <row r="612" spans="1:26" ht="11.25">
      <c r="A612" s="42"/>
      <c r="B612" s="59"/>
      <c r="C612" s="42"/>
      <c r="D612" s="42"/>
      <c r="E612" s="42"/>
      <c r="V612" s="61">
        <v>49</v>
      </c>
      <c r="W612" s="62" t="s">
        <v>956</v>
      </c>
      <c r="X612" s="85"/>
      <c r="Y612" s="69"/>
      <c r="Z612" s="65" t="s">
        <v>955</v>
      </c>
    </row>
    <row r="613" spans="1:26" ht="11.25">
      <c r="A613" s="42"/>
      <c r="B613" s="59"/>
      <c r="C613" s="42"/>
      <c r="D613" s="42"/>
      <c r="E613" s="42"/>
      <c r="V613" s="61">
        <v>50</v>
      </c>
      <c r="W613" s="62" t="s">
        <v>914</v>
      </c>
      <c r="X613" s="85"/>
      <c r="Y613" s="69"/>
      <c r="Z613" s="65" t="s">
        <v>957</v>
      </c>
    </row>
    <row r="614" spans="1:26" ht="11.25">
      <c r="A614" s="42"/>
      <c r="B614" s="59"/>
      <c r="C614" s="42"/>
      <c r="D614" s="42"/>
      <c r="E614" s="42"/>
      <c r="V614" s="61">
        <v>51</v>
      </c>
      <c r="W614" s="62" t="s">
        <v>904</v>
      </c>
      <c r="X614" s="85"/>
      <c r="Y614" s="69"/>
      <c r="Z614" s="65" t="s">
        <v>958</v>
      </c>
    </row>
    <row r="615" spans="1:26" ht="11.25">
      <c r="A615" s="42"/>
      <c r="B615" s="59"/>
      <c r="C615" s="42"/>
      <c r="D615" s="42"/>
      <c r="E615" s="42"/>
      <c r="V615" s="61">
        <v>52</v>
      </c>
      <c r="W615" s="62" t="s">
        <v>891</v>
      </c>
      <c r="X615" s="85"/>
      <c r="Y615" s="69"/>
      <c r="Z615" s="65" t="s">
        <v>959</v>
      </c>
    </row>
    <row r="616" spans="1:26" ht="11.25">
      <c r="A616" s="42"/>
      <c r="B616" s="59"/>
      <c r="C616" s="42"/>
      <c r="D616" s="42"/>
      <c r="E616" s="42"/>
      <c r="V616" s="61">
        <v>53</v>
      </c>
      <c r="W616" s="62" t="s">
        <v>926</v>
      </c>
      <c r="X616" s="85"/>
      <c r="Y616" s="69"/>
      <c r="Z616" s="65" t="s">
        <v>960</v>
      </c>
    </row>
    <row r="617" spans="1:26" ht="11.25">
      <c r="A617" s="42"/>
      <c r="B617" s="59"/>
      <c r="C617" s="42"/>
      <c r="D617" s="42"/>
      <c r="E617" s="42"/>
      <c r="V617" s="61">
        <v>54</v>
      </c>
      <c r="W617" s="62" t="s">
        <v>962</v>
      </c>
      <c r="X617" s="85"/>
      <c r="Y617" s="69"/>
      <c r="Z617" s="65" t="s">
        <v>961</v>
      </c>
    </row>
    <row r="618" spans="1:26" ht="11.25">
      <c r="A618" s="42"/>
      <c r="B618" s="59"/>
      <c r="C618" s="42"/>
      <c r="D618" s="42"/>
      <c r="E618" s="42"/>
      <c r="V618" s="61">
        <v>55</v>
      </c>
      <c r="W618" s="62" t="s">
        <v>964</v>
      </c>
      <c r="X618" s="85"/>
      <c r="Y618" s="69"/>
      <c r="Z618" s="65" t="s">
        <v>963</v>
      </c>
    </row>
    <row r="619" spans="1:26" ht="11.25">
      <c r="A619" s="42"/>
      <c r="B619" s="59"/>
      <c r="C619" s="42"/>
      <c r="D619" s="42"/>
      <c r="E619" s="42"/>
      <c r="V619" s="61">
        <v>56</v>
      </c>
      <c r="W619" s="62" t="s">
        <v>966</v>
      </c>
      <c r="X619" s="85"/>
      <c r="Y619" s="69"/>
      <c r="Z619" s="65" t="s">
        <v>965</v>
      </c>
    </row>
    <row r="620" spans="1:26" ht="11.25">
      <c r="A620" s="42"/>
      <c r="B620" s="59"/>
      <c r="C620" s="42"/>
      <c r="D620" s="42"/>
      <c r="E620" s="42"/>
      <c r="V620" s="61">
        <v>57</v>
      </c>
      <c r="W620" s="62" t="s">
        <v>968</v>
      </c>
      <c r="X620" s="85"/>
      <c r="Y620" s="69"/>
      <c r="Z620" s="65" t="s">
        <v>967</v>
      </c>
    </row>
    <row r="621" spans="1:26" ht="11.25">
      <c r="A621" s="42"/>
      <c r="B621" s="59"/>
      <c r="C621" s="42"/>
      <c r="D621" s="42"/>
      <c r="E621" s="42"/>
      <c r="V621" s="61">
        <v>58</v>
      </c>
      <c r="W621" s="62" t="s">
        <v>891</v>
      </c>
      <c r="X621" s="85"/>
      <c r="Y621" s="69"/>
      <c r="Z621" s="65" t="s">
        <v>969</v>
      </c>
    </row>
    <row r="622" spans="1:26" ht="11.25">
      <c r="A622" s="42"/>
      <c r="B622" s="59"/>
      <c r="C622" s="42"/>
      <c r="D622" s="42"/>
      <c r="E622" s="42"/>
      <c r="V622" s="61">
        <v>59</v>
      </c>
      <c r="W622" s="62" t="s">
        <v>938</v>
      </c>
      <c r="X622" s="85"/>
      <c r="Y622" s="69"/>
      <c r="Z622" s="65" t="s">
        <v>970</v>
      </c>
    </row>
    <row r="623" spans="1:26" ht="11.25">
      <c r="A623" s="42"/>
      <c r="B623" s="59"/>
      <c r="C623" s="42"/>
      <c r="D623" s="42"/>
      <c r="E623" s="42"/>
      <c r="V623" s="61">
        <v>60</v>
      </c>
      <c r="W623" s="62" t="s">
        <v>940</v>
      </c>
      <c r="X623" s="85"/>
      <c r="Y623" s="69"/>
      <c r="Z623" s="65" t="s">
        <v>971</v>
      </c>
    </row>
    <row r="624" spans="1:26" ht="11.25">
      <c r="A624" s="42"/>
      <c r="B624" s="59"/>
      <c r="C624" s="42"/>
      <c r="D624" s="42"/>
      <c r="E624" s="42"/>
      <c r="V624" s="61">
        <v>61</v>
      </c>
      <c r="W624" s="62" t="s">
        <v>973</v>
      </c>
      <c r="X624" s="85"/>
      <c r="Y624" s="69"/>
      <c r="Z624" s="65" t="s">
        <v>972</v>
      </c>
    </row>
    <row r="625" spans="1:26" ht="11.25">
      <c r="A625" s="42"/>
      <c r="B625" s="59"/>
      <c r="C625" s="42"/>
      <c r="D625" s="42"/>
      <c r="E625" s="42"/>
      <c r="V625" s="61">
        <v>62</v>
      </c>
      <c r="W625" s="62" t="s">
        <v>909</v>
      </c>
      <c r="X625" s="85"/>
      <c r="Y625" s="69"/>
      <c r="Z625" s="65" t="s">
        <v>974</v>
      </c>
    </row>
    <row r="626" spans="1:26" ht="11.25">
      <c r="A626" s="42"/>
      <c r="B626" s="59"/>
      <c r="C626" s="42"/>
      <c r="D626" s="42"/>
      <c r="E626" s="42"/>
      <c r="V626" s="61">
        <v>63</v>
      </c>
      <c r="W626" s="62" t="s">
        <v>904</v>
      </c>
      <c r="X626" s="85"/>
      <c r="Y626" s="69"/>
      <c r="Z626" s="65" t="s">
        <v>975</v>
      </c>
    </row>
    <row r="627" spans="1:26" ht="11.25">
      <c r="A627" s="42"/>
      <c r="B627" s="59"/>
      <c r="C627" s="42"/>
      <c r="D627" s="42"/>
      <c r="E627" s="42"/>
      <c r="V627" s="61">
        <v>64</v>
      </c>
      <c r="W627" s="62" t="s">
        <v>977</v>
      </c>
      <c r="X627" s="85"/>
      <c r="Y627" s="69"/>
      <c r="Z627" s="65" t="s">
        <v>976</v>
      </c>
    </row>
    <row r="628" spans="1:26" ht="11.25">
      <c r="A628" s="42"/>
      <c r="B628" s="59"/>
      <c r="C628" s="42"/>
      <c r="D628" s="42"/>
      <c r="E628" s="42"/>
      <c r="V628" s="61">
        <v>65</v>
      </c>
      <c r="W628" s="62" t="s">
        <v>926</v>
      </c>
      <c r="X628" s="85"/>
      <c r="Y628" s="69"/>
      <c r="Z628" s="65" t="s">
        <v>978</v>
      </c>
    </row>
    <row r="629" spans="1:26" ht="11.25">
      <c r="A629" s="42"/>
      <c r="B629" s="59"/>
      <c r="C629" s="42"/>
      <c r="D629" s="42"/>
      <c r="E629" s="42"/>
      <c r="V629" s="61">
        <v>66</v>
      </c>
      <c r="W629" s="62" t="s">
        <v>929</v>
      </c>
      <c r="X629" s="85"/>
      <c r="Y629" s="69"/>
      <c r="Z629" s="65" t="s">
        <v>979</v>
      </c>
    </row>
    <row r="630" spans="1:26" ht="11.25">
      <c r="A630" s="42"/>
      <c r="B630" s="59"/>
      <c r="C630" s="42"/>
      <c r="D630" s="42"/>
      <c r="E630" s="42"/>
      <c r="V630" s="61">
        <v>67</v>
      </c>
      <c r="W630" s="62" t="s">
        <v>973</v>
      </c>
      <c r="X630" s="85"/>
      <c r="Y630" s="69"/>
      <c r="Z630" s="65" t="s">
        <v>980</v>
      </c>
    </row>
    <row r="631" spans="1:26" ht="11.25">
      <c r="A631" s="42"/>
      <c r="B631" s="59"/>
      <c r="C631" s="42"/>
      <c r="D631" s="42"/>
      <c r="E631" s="42"/>
      <c r="V631" s="61">
        <v>68</v>
      </c>
      <c r="W631" s="62" t="s">
        <v>943</v>
      </c>
      <c r="X631" s="85"/>
      <c r="Y631" s="69"/>
      <c r="Z631" s="65" t="s">
        <v>981</v>
      </c>
    </row>
    <row r="632" spans="1:26" ht="11.25">
      <c r="A632" s="42"/>
      <c r="B632" s="59"/>
      <c r="C632" s="42"/>
      <c r="D632" s="42"/>
      <c r="E632" s="42"/>
      <c r="V632" s="61">
        <v>69</v>
      </c>
      <c r="W632" s="62" t="s">
        <v>909</v>
      </c>
      <c r="X632" s="85"/>
      <c r="Y632" s="69"/>
      <c r="Z632" s="65" t="s">
        <v>982</v>
      </c>
    </row>
    <row r="633" spans="1:26" ht="11.25">
      <c r="A633" s="42"/>
      <c r="B633" s="59"/>
      <c r="C633" s="42"/>
      <c r="D633" s="42"/>
      <c r="E633" s="42"/>
      <c r="V633" s="61">
        <v>70</v>
      </c>
      <c r="W633" s="62" t="s">
        <v>951</v>
      </c>
      <c r="X633" s="85"/>
      <c r="Y633" s="69"/>
      <c r="Z633" s="65" t="s">
        <v>983</v>
      </c>
    </row>
    <row r="634" spans="1:26" ht="11.25">
      <c r="A634" s="42"/>
      <c r="B634" s="59"/>
      <c r="C634" s="42"/>
      <c r="D634" s="42"/>
      <c r="E634" s="42"/>
      <c r="V634" s="61">
        <v>71</v>
      </c>
      <c r="W634" s="62" t="s">
        <v>953</v>
      </c>
      <c r="X634" s="85"/>
      <c r="Y634" s="69"/>
      <c r="Z634" s="65" t="s">
        <v>984</v>
      </c>
    </row>
    <row r="635" spans="1:26" ht="11.25">
      <c r="A635" s="42"/>
      <c r="B635" s="59"/>
      <c r="C635" s="42"/>
      <c r="D635" s="42"/>
      <c r="E635" s="42"/>
      <c r="V635" s="61">
        <v>72</v>
      </c>
      <c r="W635" s="62" t="s">
        <v>962</v>
      </c>
      <c r="X635" s="85"/>
      <c r="Y635" s="69"/>
      <c r="Z635" s="65" t="s">
        <v>985</v>
      </c>
    </row>
    <row r="636" spans="1:26" ht="11.25">
      <c r="A636" s="42"/>
      <c r="B636" s="59"/>
      <c r="C636" s="42"/>
      <c r="D636" s="42"/>
      <c r="E636" s="42"/>
      <c r="V636" s="61">
        <v>73</v>
      </c>
      <c r="W636" s="62" t="s">
        <v>936</v>
      </c>
      <c r="X636" s="85"/>
      <c r="Y636" s="69"/>
      <c r="Z636" s="65" t="s">
        <v>986</v>
      </c>
    </row>
    <row r="637" spans="1:26" ht="11.25">
      <c r="A637" s="42"/>
      <c r="B637" s="59"/>
      <c r="C637" s="42"/>
      <c r="D637" s="42"/>
      <c r="E637" s="42"/>
      <c r="V637" s="61">
        <v>74</v>
      </c>
      <c r="W637" s="62" t="s">
        <v>893</v>
      </c>
      <c r="X637" s="85"/>
      <c r="Y637" s="69"/>
      <c r="Z637" s="65" t="s">
        <v>987</v>
      </c>
    </row>
    <row r="638" spans="1:26" ht="11.25">
      <c r="A638" s="42"/>
      <c r="B638" s="59"/>
      <c r="C638" s="42"/>
      <c r="D638" s="42"/>
      <c r="E638" s="42"/>
      <c r="V638" s="61">
        <v>75</v>
      </c>
      <c r="W638" s="62" t="s">
        <v>989</v>
      </c>
      <c r="X638" s="85"/>
      <c r="Y638" s="69"/>
      <c r="Z638" s="65" t="s">
        <v>988</v>
      </c>
    </row>
    <row r="639" spans="1:26" ht="11.25">
      <c r="A639" s="42"/>
      <c r="B639" s="59"/>
      <c r="C639" s="42"/>
      <c r="D639" s="42"/>
      <c r="E639" s="42"/>
      <c r="V639" s="61">
        <v>76</v>
      </c>
      <c r="W639" s="62" t="s">
        <v>951</v>
      </c>
      <c r="X639" s="85"/>
      <c r="Y639" s="69"/>
      <c r="Z639" s="65" t="s">
        <v>990</v>
      </c>
    </row>
    <row r="640" spans="1:26" ht="11.25">
      <c r="A640" s="42"/>
      <c r="B640" s="59"/>
      <c r="C640" s="42"/>
      <c r="D640" s="42"/>
      <c r="E640" s="42"/>
      <c r="V640" s="61">
        <v>77</v>
      </c>
      <c r="W640" s="62" t="s">
        <v>992</v>
      </c>
      <c r="X640" s="85"/>
      <c r="Y640" s="69"/>
      <c r="Z640" s="65" t="s">
        <v>991</v>
      </c>
    </row>
    <row r="641" spans="1:26" ht="11.25">
      <c r="A641" s="42"/>
      <c r="B641" s="59"/>
      <c r="C641" s="42"/>
      <c r="D641" s="42"/>
      <c r="E641" s="42"/>
      <c r="V641" s="61">
        <v>78</v>
      </c>
      <c r="W641" s="62" t="s">
        <v>989</v>
      </c>
      <c r="X641" s="85"/>
      <c r="Y641" s="69"/>
      <c r="Z641" s="65" t="s">
        <v>993</v>
      </c>
    </row>
    <row r="642" spans="1:26" ht="11.25">
      <c r="A642" s="42"/>
      <c r="B642" s="59"/>
      <c r="C642" s="42"/>
      <c r="D642" s="42"/>
      <c r="E642" s="42"/>
      <c r="V642" s="61">
        <v>79</v>
      </c>
      <c r="W642" s="62" t="s">
        <v>977</v>
      </c>
      <c r="X642" s="85"/>
      <c r="Y642" s="69"/>
      <c r="Z642" s="65" t="s">
        <v>994</v>
      </c>
    </row>
    <row r="643" spans="1:26" ht="11.25">
      <c r="A643" s="42"/>
      <c r="B643" s="59"/>
      <c r="C643" s="42"/>
      <c r="D643" s="42"/>
      <c r="E643" s="42"/>
      <c r="V643" s="61">
        <v>80</v>
      </c>
      <c r="W643" s="62" t="s">
        <v>893</v>
      </c>
      <c r="X643" s="85"/>
      <c r="Y643" s="69"/>
      <c r="Z643" s="65" t="s">
        <v>995</v>
      </c>
    </row>
    <row r="644" spans="1:26" ht="11.25">
      <c r="A644" s="42"/>
      <c r="B644" s="59"/>
      <c r="C644" s="42"/>
      <c r="D644" s="42"/>
      <c r="E644" s="42"/>
      <c r="V644" s="61">
        <v>81</v>
      </c>
      <c r="W644" s="62" t="s">
        <v>989</v>
      </c>
      <c r="X644" s="85"/>
      <c r="Y644" s="69"/>
      <c r="Z644" s="65" t="s">
        <v>996</v>
      </c>
    </row>
    <row r="645" spans="1:26" ht="11.25">
      <c r="A645" s="42"/>
      <c r="B645" s="59"/>
      <c r="C645" s="42"/>
      <c r="D645" s="42"/>
      <c r="E645" s="42"/>
      <c r="V645" s="61">
        <v>82</v>
      </c>
      <c r="W645" s="62" t="s">
        <v>973</v>
      </c>
      <c r="X645" s="85"/>
      <c r="Y645" s="69"/>
      <c r="Z645" s="65" t="s">
        <v>997</v>
      </c>
    </row>
    <row r="646" spans="1:26" ht="11.25">
      <c r="A646" s="42"/>
      <c r="B646" s="59"/>
      <c r="C646" s="42"/>
      <c r="D646" s="42"/>
      <c r="E646" s="42"/>
      <c r="V646" s="61">
        <v>83</v>
      </c>
      <c r="W646" s="62" t="s">
        <v>207</v>
      </c>
      <c r="X646" s="85"/>
      <c r="Y646" s="69"/>
      <c r="Z646" s="65" t="s">
        <v>998</v>
      </c>
    </row>
    <row r="647" spans="1:26" ht="11.25">
      <c r="A647" s="42"/>
      <c r="B647" s="59"/>
      <c r="C647" s="42"/>
      <c r="D647" s="42"/>
      <c r="E647" s="42"/>
      <c r="V647" s="61">
        <v>84</v>
      </c>
      <c r="W647" s="62" t="s">
        <v>989</v>
      </c>
      <c r="X647" s="85"/>
      <c r="Y647" s="69"/>
      <c r="Z647" s="65" t="s">
        <v>999</v>
      </c>
    </row>
    <row r="648" spans="1:26" ht="11.25">
      <c r="A648" s="42"/>
      <c r="B648" s="59"/>
      <c r="C648" s="42"/>
      <c r="D648" s="42"/>
      <c r="E648" s="42"/>
      <c r="V648" s="61">
        <v>85</v>
      </c>
      <c r="W648" s="62" t="s">
        <v>1001</v>
      </c>
      <c r="X648" s="85"/>
      <c r="Y648" s="69"/>
      <c r="Z648" s="65" t="s">
        <v>1000</v>
      </c>
    </row>
    <row r="649" spans="1:26" ht="11.25">
      <c r="A649" s="42"/>
      <c r="B649" s="59"/>
      <c r="C649" s="42"/>
      <c r="D649" s="42"/>
      <c r="E649" s="42"/>
      <c r="V649" s="61">
        <v>86</v>
      </c>
      <c r="W649" s="62" t="s">
        <v>656</v>
      </c>
      <c r="X649" s="85"/>
      <c r="Y649" s="69"/>
      <c r="Z649" s="65" t="s">
        <v>1002</v>
      </c>
    </row>
    <row r="650" spans="1:26" ht="11.25">
      <c r="A650" s="42"/>
      <c r="B650" s="59"/>
      <c r="C650" s="42"/>
      <c r="D650" s="42"/>
      <c r="E650" s="42"/>
      <c r="V650" s="61">
        <v>87</v>
      </c>
      <c r="W650" s="62" t="s">
        <v>207</v>
      </c>
      <c r="X650" s="85"/>
      <c r="Y650" s="69"/>
      <c r="Z650" s="65" t="s">
        <v>1003</v>
      </c>
    </row>
    <row r="651" spans="1:26" ht="11.25">
      <c r="A651" s="42"/>
      <c r="B651" s="59"/>
      <c r="C651" s="42"/>
      <c r="D651" s="42"/>
      <c r="E651" s="42"/>
      <c r="V651" s="61">
        <v>88</v>
      </c>
      <c r="W651" s="62" t="s">
        <v>956</v>
      </c>
      <c r="X651" s="85"/>
      <c r="Y651" s="69"/>
      <c r="Z651" s="65" t="s">
        <v>1004</v>
      </c>
    </row>
    <row r="652" spans="1:26" ht="11.25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1.25">
      <c r="A653" s="73" t="s">
        <v>115</v>
      </c>
      <c r="B653" s="47">
        <v>102</v>
      </c>
      <c r="C653" s="73">
        <v>917.8</v>
      </c>
      <c r="D653" s="73">
        <v>849.7</v>
      </c>
      <c r="E653" s="73">
        <f>C653-D653</f>
        <v>68.09999999999991</v>
      </c>
      <c r="V653" s="75">
        <v>1</v>
      </c>
      <c r="W653" s="62" t="s">
        <v>674</v>
      </c>
      <c r="X653" s="85"/>
      <c r="Y653" s="69"/>
      <c r="Z653" s="65" t="s">
        <v>1006</v>
      </c>
    </row>
    <row r="654" spans="1:26" ht="11.25">
      <c r="A654" s="42"/>
      <c r="B654" s="59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61">
        <v>2</v>
      </c>
      <c r="W654" s="89" t="s">
        <v>896</v>
      </c>
      <c r="X654" s="85"/>
      <c r="Y654" s="69"/>
      <c r="Z654" s="65" t="s">
        <v>1007</v>
      </c>
    </row>
    <row r="655" spans="1:26" ht="11.25">
      <c r="A655" s="42"/>
      <c r="B655" s="59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61">
        <v>3</v>
      </c>
      <c r="W655" s="64" t="s">
        <v>1009</v>
      </c>
      <c r="X655" s="85"/>
      <c r="Y655" s="69"/>
      <c r="Z655" s="65" t="s">
        <v>1008</v>
      </c>
    </row>
    <row r="656" spans="1:26" ht="11.25">
      <c r="A656" s="42"/>
      <c r="B656" s="59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61">
        <v>4</v>
      </c>
      <c r="W656" s="64" t="s">
        <v>719</v>
      </c>
      <c r="X656" s="85"/>
      <c r="Y656" s="69"/>
      <c r="Z656" s="65" t="s">
        <v>1010</v>
      </c>
    </row>
    <row r="657" spans="1:26" ht="11.25">
      <c r="A657" s="42"/>
      <c r="B657" s="59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61">
        <v>5</v>
      </c>
      <c r="W657" s="64" t="s">
        <v>1012</v>
      </c>
      <c r="X657" s="85"/>
      <c r="Y657" s="69"/>
      <c r="Z657" s="65" t="s">
        <v>1011</v>
      </c>
    </row>
    <row r="658" spans="1:26" ht="11.25">
      <c r="A658" s="42"/>
      <c r="B658" s="59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61">
        <v>6</v>
      </c>
      <c r="W658" s="64" t="s">
        <v>1014</v>
      </c>
      <c r="X658" s="85"/>
      <c r="Y658" s="69"/>
      <c r="Z658" s="65" t="s">
        <v>1013</v>
      </c>
    </row>
    <row r="659" spans="1:26" ht="11.25">
      <c r="A659" s="42"/>
      <c r="B659" s="59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61">
        <v>7</v>
      </c>
      <c r="W659" s="64" t="s">
        <v>200</v>
      </c>
      <c r="X659" s="85"/>
      <c r="Y659" s="69"/>
      <c r="Z659" s="65" t="s">
        <v>1015</v>
      </c>
    </row>
    <row r="660" spans="1:26" ht="11.25">
      <c r="A660" s="42"/>
      <c r="B660" s="59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61">
        <v>8</v>
      </c>
      <c r="W660" s="64" t="s">
        <v>1017</v>
      </c>
      <c r="X660" s="85"/>
      <c r="Y660" s="69"/>
      <c r="Z660" s="65" t="s">
        <v>1016</v>
      </c>
    </row>
    <row r="661" spans="1:26" ht="11.25">
      <c r="A661" s="42"/>
      <c r="B661" s="59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61">
        <v>9</v>
      </c>
      <c r="W661" s="64" t="s">
        <v>365</v>
      </c>
      <c r="X661" s="85"/>
      <c r="Y661" s="69"/>
      <c r="Z661" s="65" t="s">
        <v>1018</v>
      </c>
    </row>
    <row r="662" spans="1:26" ht="11.25">
      <c r="A662" s="42"/>
      <c r="B662" s="59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61">
        <v>10</v>
      </c>
      <c r="W662" s="64" t="s">
        <v>590</v>
      </c>
      <c r="X662" s="85"/>
      <c r="Y662" s="69"/>
      <c r="Z662" s="65" t="s">
        <v>1019</v>
      </c>
    </row>
    <row r="663" spans="1:26" ht="11.25">
      <c r="A663" s="42"/>
      <c r="B663" s="59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83">
        <v>12</v>
      </c>
      <c r="Y663" s="68">
        <v>171.3</v>
      </c>
      <c r="Z663" s="42" t="s">
        <v>1020</v>
      </c>
    </row>
    <row r="664" spans="1:26" ht="11.25">
      <c r="A664" s="42"/>
      <c r="B664" s="59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83">
        <v>13</v>
      </c>
      <c r="Y664" s="68">
        <v>53.8</v>
      </c>
      <c r="Z664" s="42" t="s">
        <v>1020</v>
      </c>
    </row>
    <row r="665" spans="1:26" ht="11.25">
      <c r="A665" s="177"/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</row>
    <row r="666" spans="1:26" ht="11.25">
      <c r="A666" s="42" t="s">
        <v>116</v>
      </c>
      <c r="B666" s="68">
        <v>6</v>
      </c>
      <c r="C666" s="42">
        <v>1384.4</v>
      </c>
      <c r="D666" s="42">
        <v>1281.5</v>
      </c>
      <c r="E666" s="42">
        <f>C666-D666</f>
        <v>102.90000000000009</v>
      </c>
      <c r="V666" s="61">
        <v>1</v>
      </c>
      <c r="W666" s="62" t="s">
        <v>486</v>
      </c>
      <c r="X666" s="83"/>
      <c r="Y666" s="68"/>
      <c r="Z666" s="65" t="s">
        <v>1021</v>
      </c>
    </row>
    <row r="667" spans="1:26" ht="11.25">
      <c r="A667" s="42"/>
      <c r="B667" s="59"/>
      <c r="C667" s="42"/>
      <c r="D667" s="42"/>
      <c r="E667" s="42"/>
      <c r="V667" s="61">
        <v>2</v>
      </c>
      <c r="W667" s="62" t="s">
        <v>1023</v>
      </c>
      <c r="X667" s="83"/>
      <c r="Y667" s="68"/>
      <c r="Z667" s="65" t="s">
        <v>1022</v>
      </c>
    </row>
    <row r="668" spans="1:26" ht="11.25">
      <c r="A668" s="42"/>
      <c r="B668" s="59"/>
      <c r="C668" s="42"/>
      <c r="D668" s="42"/>
      <c r="E668" s="42"/>
      <c r="V668" s="61">
        <v>3</v>
      </c>
      <c r="W668" s="62" t="s">
        <v>1025</v>
      </c>
      <c r="X668" s="83"/>
      <c r="Y668" s="68"/>
      <c r="Z668" s="65" t="s">
        <v>1024</v>
      </c>
    </row>
    <row r="669" spans="1:26" ht="11.25">
      <c r="A669" s="42"/>
      <c r="B669" s="59"/>
      <c r="C669" s="42"/>
      <c r="D669" s="42"/>
      <c r="E669" s="42"/>
      <c r="V669" s="61">
        <v>4</v>
      </c>
      <c r="W669" s="62" t="s">
        <v>815</v>
      </c>
      <c r="X669" s="83"/>
      <c r="Y669" s="68"/>
      <c r="Z669" s="65" t="s">
        <v>1026</v>
      </c>
    </row>
    <row r="670" spans="1:26" ht="11.25">
      <c r="A670" s="42"/>
      <c r="B670" s="59"/>
      <c r="C670" s="42"/>
      <c r="D670" s="42"/>
      <c r="E670" s="42"/>
      <c r="V670" s="61">
        <v>5</v>
      </c>
      <c r="W670" s="62" t="s">
        <v>1028</v>
      </c>
      <c r="X670" s="83"/>
      <c r="Y670" s="68"/>
      <c r="Z670" s="65" t="s">
        <v>1027</v>
      </c>
    </row>
    <row r="671" spans="1:26" ht="11.25">
      <c r="A671" s="42"/>
      <c r="B671" s="59"/>
      <c r="C671" s="42"/>
      <c r="D671" s="42"/>
      <c r="E671" s="42"/>
      <c r="V671" s="61">
        <v>6</v>
      </c>
      <c r="W671" s="62" t="s">
        <v>1030</v>
      </c>
      <c r="X671" s="83"/>
      <c r="Y671" s="68"/>
      <c r="Z671" s="65" t="s">
        <v>1029</v>
      </c>
    </row>
    <row r="672" spans="1:26" ht="11.25">
      <c r="A672" s="42"/>
      <c r="B672" s="59"/>
      <c r="C672" s="42"/>
      <c r="D672" s="42"/>
      <c r="E672" s="42"/>
      <c r="V672" s="61">
        <v>7</v>
      </c>
      <c r="W672" s="62" t="s">
        <v>1012</v>
      </c>
      <c r="X672" s="83"/>
      <c r="Y672" s="68"/>
      <c r="Z672" s="65" t="s">
        <v>1031</v>
      </c>
    </row>
    <row r="673" spans="1:26" ht="11.25">
      <c r="A673" s="42"/>
      <c r="B673" s="59"/>
      <c r="C673" s="42"/>
      <c r="D673" s="42"/>
      <c r="E673" s="42"/>
      <c r="V673" s="61">
        <v>8</v>
      </c>
      <c r="W673" s="62" t="s">
        <v>1033</v>
      </c>
      <c r="X673" s="83"/>
      <c r="Y673" s="68"/>
      <c r="Z673" s="65" t="s">
        <v>1032</v>
      </c>
    </row>
    <row r="674" spans="1:26" ht="11.25">
      <c r="A674" s="42"/>
      <c r="B674" s="59"/>
      <c r="C674" s="42"/>
      <c r="D674" s="42"/>
      <c r="E674" s="42"/>
      <c r="V674" s="61">
        <v>9</v>
      </c>
      <c r="W674" s="62" t="s">
        <v>702</v>
      </c>
      <c r="X674" s="83"/>
      <c r="Y674" s="68"/>
      <c r="Z674" s="65" t="s">
        <v>1034</v>
      </c>
    </row>
    <row r="675" spans="1:26" ht="11.25">
      <c r="A675" s="42"/>
      <c r="B675" s="59"/>
      <c r="C675" s="42"/>
      <c r="D675" s="42"/>
      <c r="E675" s="42"/>
      <c r="V675" s="61">
        <v>10</v>
      </c>
      <c r="W675" s="62" t="s">
        <v>378</v>
      </c>
      <c r="X675" s="83"/>
      <c r="Y675" s="68"/>
      <c r="Z675" s="65" t="s">
        <v>1035</v>
      </c>
    </row>
    <row r="676" spans="1:26" ht="11.25">
      <c r="A676" s="42"/>
      <c r="B676" s="59"/>
      <c r="C676" s="42"/>
      <c r="D676" s="42"/>
      <c r="E676" s="42"/>
      <c r="V676" s="61">
        <v>11</v>
      </c>
      <c r="W676" s="62" t="s">
        <v>1037</v>
      </c>
      <c r="X676" s="83"/>
      <c r="Y676" s="68"/>
      <c r="Z676" s="65" t="s">
        <v>1036</v>
      </c>
    </row>
    <row r="677" spans="1:26" ht="11.25">
      <c r="A677" s="42"/>
      <c r="B677" s="59"/>
      <c r="C677" s="42"/>
      <c r="D677" s="42"/>
      <c r="E677" s="42"/>
      <c r="V677" s="61">
        <v>12</v>
      </c>
      <c r="W677" s="62" t="s">
        <v>1039</v>
      </c>
      <c r="X677" s="83"/>
      <c r="Y677" s="68"/>
      <c r="Z677" s="65" t="s">
        <v>1038</v>
      </c>
    </row>
    <row r="678" spans="1:26" ht="11.25">
      <c r="A678" s="42"/>
      <c r="B678" s="59"/>
      <c r="C678" s="42"/>
      <c r="D678" s="42"/>
      <c r="E678" s="42"/>
      <c r="V678" s="61">
        <v>13</v>
      </c>
      <c r="W678" s="62" t="s">
        <v>1041</v>
      </c>
      <c r="X678" s="83"/>
      <c r="Y678" s="68"/>
      <c r="Z678" s="65" t="s">
        <v>1040</v>
      </c>
    </row>
    <row r="679" spans="1:26" ht="11.25">
      <c r="A679" s="42"/>
      <c r="B679" s="59"/>
      <c r="C679" s="42"/>
      <c r="D679" s="42"/>
      <c r="E679" s="42"/>
      <c r="V679" s="61">
        <v>14</v>
      </c>
      <c r="W679" s="62" t="s">
        <v>416</v>
      </c>
      <c r="X679" s="83"/>
      <c r="Y679" s="68"/>
      <c r="Z679" s="65" t="s">
        <v>1042</v>
      </c>
    </row>
    <row r="680" spans="1:26" ht="11.25">
      <c r="A680" s="42"/>
      <c r="B680" s="59"/>
      <c r="C680" s="42"/>
      <c r="D680" s="42"/>
      <c r="E680" s="42"/>
      <c r="V680" s="61">
        <v>15</v>
      </c>
      <c r="W680" s="62" t="s">
        <v>184</v>
      </c>
      <c r="X680" s="83"/>
      <c r="Y680" s="68"/>
      <c r="Z680" s="65" t="s">
        <v>1043</v>
      </c>
    </row>
    <row r="681" spans="1:26" ht="11.25">
      <c r="A681" s="42"/>
      <c r="B681" s="59"/>
      <c r="C681" s="42"/>
      <c r="D681" s="42"/>
      <c r="E681" s="42"/>
      <c r="V681" s="61">
        <v>16</v>
      </c>
      <c r="W681" s="62" t="s">
        <v>921</v>
      </c>
      <c r="X681" s="83"/>
      <c r="Y681" s="68"/>
      <c r="Z681" s="65" t="s">
        <v>1044</v>
      </c>
    </row>
    <row r="682" spans="1:26" ht="11.25">
      <c r="A682" s="42"/>
      <c r="B682" s="59"/>
      <c r="C682" s="42"/>
      <c r="D682" s="42"/>
      <c r="E682" s="42"/>
      <c r="V682" s="61">
        <v>16</v>
      </c>
      <c r="W682" s="62" t="s">
        <v>1046</v>
      </c>
      <c r="X682" s="83"/>
      <c r="Y682" s="68"/>
      <c r="Z682" s="65" t="s">
        <v>1045</v>
      </c>
    </row>
    <row r="683" spans="1:26" ht="11.25">
      <c r="A683" s="42"/>
      <c r="B683" s="59"/>
      <c r="C683" s="42"/>
      <c r="D683" s="42"/>
      <c r="E683" s="42"/>
      <c r="V683" s="61">
        <v>16</v>
      </c>
      <c r="W683" s="62" t="s">
        <v>902</v>
      </c>
      <c r="X683" s="83"/>
      <c r="Y683" s="68"/>
      <c r="Z683" s="65" t="s">
        <v>1047</v>
      </c>
    </row>
    <row r="684" spans="1:26" ht="11.25">
      <c r="A684" s="42"/>
      <c r="B684" s="59"/>
      <c r="C684" s="42"/>
      <c r="D684" s="42"/>
      <c r="E684" s="42"/>
      <c r="V684" s="61">
        <v>17</v>
      </c>
      <c r="W684" s="62" t="s">
        <v>1049</v>
      </c>
      <c r="X684" s="83"/>
      <c r="Y684" s="68"/>
      <c r="Z684" s="65" t="s">
        <v>1048</v>
      </c>
    </row>
    <row r="685" spans="1:26" ht="11.25">
      <c r="A685" s="42"/>
      <c r="B685" s="59"/>
      <c r="C685" s="42"/>
      <c r="D685" s="42"/>
      <c r="E685" s="42"/>
      <c r="V685" s="61">
        <v>18</v>
      </c>
      <c r="W685" s="62" t="s">
        <v>860</v>
      </c>
      <c r="X685" s="83"/>
      <c r="Y685" s="68"/>
      <c r="Z685" s="65" t="s">
        <v>1050</v>
      </c>
    </row>
    <row r="686" spans="1:26" ht="11.2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</row>
    <row r="687" spans="1:26" ht="11.25">
      <c r="A687" s="42" t="s">
        <v>117</v>
      </c>
      <c r="B687" s="42">
        <v>4</v>
      </c>
      <c r="C687" s="42">
        <v>3506.3</v>
      </c>
      <c r="D687" s="42">
        <v>3461.5</v>
      </c>
      <c r="E687" s="42">
        <v>306.7</v>
      </c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68">
        <v>1</v>
      </c>
      <c r="W687" s="68">
        <v>30.2</v>
      </c>
      <c r="X687" s="42"/>
      <c r="Y687" s="42"/>
      <c r="Z687" s="42" t="s">
        <v>1051</v>
      </c>
    </row>
    <row r="688" spans="1:26" ht="11.2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68">
        <v>2</v>
      </c>
      <c r="W688" s="68">
        <v>42</v>
      </c>
      <c r="X688" s="42"/>
      <c r="Y688" s="42"/>
      <c r="Z688" s="42" t="s">
        <v>1052</v>
      </c>
    </row>
    <row r="689" spans="1:26" ht="11.2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68">
        <v>3</v>
      </c>
      <c r="W689" s="68">
        <v>45.9</v>
      </c>
      <c r="X689" s="42"/>
      <c r="Y689" s="42"/>
      <c r="Z689" s="42" t="s">
        <v>1053</v>
      </c>
    </row>
    <row r="690" spans="1:26" ht="11.2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68">
        <v>4</v>
      </c>
      <c r="W690" s="68">
        <v>43.8</v>
      </c>
      <c r="X690" s="42"/>
      <c r="Y690" s="42"/>
      <c r="Z690" s="42" t="s">
        <v>1054</v>
      </c>
    </row>
    <row r="691" spans="1:26" ht="11.2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68">
        <v>5</v>
      </c>
      <c r="W691" s="68">
        <v>29.9</v>
      </c>
      <c r="X691" s="42"/>
      <c r="Y691" s="42"/>
      <c r="Z691" s="42" t="s">
        <v>1055</v>
      </c>
    </row>
    <row r="692" spans="1:26" ht="11.2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68">
        <v>6</v>
      </c>
      <c r="W692" s="68">
        <v>42</v>
      </c>
      <c r="X692" s="42"/>
      <c r="Y692" s="42"/>
      <c r="Z692" s="42" t="s">
        <v>1056</v>
      </c>
    </row>
    <row r="693" spans="1:26" ht="11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68">
        <v>7</v>
      </c>
      <c r="W693" s="68">
        <v>45.6</v>
      </c>
      <c r="X693" s="42"/>
      <c r="Y693" s="42"/>
      <c r="Z693" s="42" t="s">
        <v>1057</v>
      </c>
    </row>
    <row r="694" spans="1:26" ht="11.2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68">
        <v>8</v>
      </c>
      <c r="W694" s="68">
        <v>43.7</v>
      </c>
      <c r="X694" s="42"/>
      <c r="Y694" s="42"/>
      <c r="Z694" s="42" t="s">
        <v>1128</v>
      </c>
    </row>
    <row r="695" spans="1:26" ht="11.2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68">
        <v>9</v>
      </c>
      <c r="W695" s="68">
        <v>29.9</v>
      </c>
      <c r="X695" s="42"/>
      <c r="Y695" s="42"/>
      <c r="Z695" s="42" t="s">
        <v>1058</v>
      </c>
    </row>
    <row r="696" spans="1:26" ht="11.2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68">
        <v>10</v>
      </c>
      <c r="W696" s="68">
        <v>42.1</v>
      </c>
      <c r="X696" s="42"/>
      <c r="Y696" s="42"/>
      <c r="Z696" s="42" t="s">
        <v>1059</v>
      </c>
    </row>
    <row r="697" spans="1:26" ht="11.2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68">
        <v>11</v>
      </c>
      <c r="W697" s="68">
        <v>46</v>
      </c>
      <c r="X697" s="42"/>
      <c r="Y697" s="42"/>
      <c r="Z697" s="42" t="s">
        <v>1060</v>
      </c>
    </row>
    <row r="698" spans="1:26" ht="11.2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68">
        <v>12</v>
      </c>
      <c r="W698" s="68">
        <v>43.6</v>
      </c>
      <c r="X698" s="42"/>
      <c r="Y698" s="42"/>
      <c r="Z698" s="42" t="s">
        <v>1061</v>
      </c>
    </row>
    <row r="699" spans="1:26" ht="11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68">
        <v>13</v>
      </c>
      <c r="W699" s="68">
        <v>29.6</v>
      </c>
      <c r="X699" s="42"/>
      <c r="Y699" s="42"/>
      <c r="Z699" s="42" t="s">
        <v>1129</v>
      </c>
    </row>
    <row r="700" spans="1:26" ht="11.2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68">
        <v>14</v>
      </c>
      <c r="W700" s="68">
        <v>42.3</v>
      </c>
      <c r="X700" s="42"/>
      <c r="Y700" s="42"/>
      <c r="Z700" s="42" t="s">
        <v>1062</v>
      </c>
    </row>
    <row r="701" spans="1:26" ht="11.2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68">
        <v>15</v>
      </c>
      <c r="W701" s="68">
        <v>45.6</v>
      </c>
      <c r="X701" s="42"/>
      <c r="Y701" s="42"/>
      <c r="Z701" s="42" t="s">
        <v>1063</v>
      </c>
    </row>
    <row r="702" spans="1:26" ht="11.2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68">
        <v>16</v>
      </c>
      <c r="W702" s="68">
        <v>43.8</v>
      </c>
      <c r="X702" s="42"/>
      <c r="Y702" s="42"/>
      <c r="Z702" s="42" t="s">
        <v>1130</v>
      </c>
    </row>
    <row r="703" spans="1:26" ht="11.2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68">
        <v>17</v>
      </c>
      <c r="W703" s="68">
        <v>29.7</v>
      </c>
      <c r="X703" s="42"/>
      <c r="Y703" s="42"/>
      <c r="Z703" s="42" t="s">
        <v>1064</v>
      </c>
    </row>
    <row r="704" spans="1:26" ht="11.2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68">
        <v>18</v>
      </c>
      <c r="W704" s="68">
        <v>42</v>
      </c>
      <c r="X704" s="42"/>
      <c r="Y704" s="42"/>
      <c r="Z704" s="42" t="s">
        <v>1065</v>
      </c>
    </row>
    <row r="705" spans="1:26" ht="11.2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68">
        <v>19</v>
      </c>
      <c r="W705" s="68">
        <v>45.5</v>
      </c>
      <c r="X705" s="42"/>
      <c r="Y705" s="42"/>
      <c r="Z705" s="42" t="s">
        <v>1131</v>
      </c>
    </row>
    <row r="706" spans="1:26" ht="11.2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68">
        <v>20</v>
      </c>
      <c r="W706" s="68">
        <v>44</v>
      </c>
      <c r="X706" s="42"/>
      <c r="Y706" s="42"/>
      <c r="Z706" s="42" t="s">
        <v>1066</v>
      </c>
    </row>
    <row r="707" spans="1:26" ht="11.2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68">
        <v>21</v>
      </c>
      <c r="W707" s="68">
        <v>44.1</v>
      </c>
      <c r="X707" s="42"/>
      <c r="Y707" s="42"/>
      <c r="Z707" s="42" t="s">
        <v>1132</v>
      </c>
    </row>
    <row r="708" spans="1:26" ht="11.2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68">
        <v>22</v>
      </c>
      <c r="W708" s="68">
        <v>45.5</v>
      </c>
      <c r="X708" s="42"/>
      <c r="Y708" s="42"/>
      <c r="Z708" s="42" t="s">
        <v>1133</v>
      </c>
    </row>
    <row r="709" spans="1:26" ht="11.2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68">
        <v>23</v>
      </c>
      <c r="W709" s="68">
        <v>55.9</v>
      </c>
      <c r="X709" s="42"/>
      <c r="Y709" s="42"/>
      <c r="Z709" s="42" t="s">
        <v>1067</v>
      </c>
    </row>
    <row r="710" spans="1:26" ht="11.2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68">
        <v>24</v>
      </c>
      <c r="W710" s="68">
        <v>43.7</v>
      </c>
      <c r="X710" s="42"/>
      <c r="Y710" s="42"/>
      <c r="Z710" s="42" t="s">
        <v>1068</v>
      </c>
    </row>
    <row r="711" spans="1:26" ht="11.2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68">
        <v>25</v>
      </c>
      <c r="W711" s="68">
        <v>43.8</v>
      </c>
      <c r="X711" s="42"/>
      <c r="Y711" s="42"/>
      <c r="Z711" s="42" t="s">
        <v>1134</v>
      </c>
    </row>
    <row r="712" spans="1:26" ht="11.2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68">
        <v>26</v>
      </c>
      <c r="W712" s="68">
        <v>45.8</v>
      </c>
      <c r="X712" s="42"/>
      <c r="Y712" s="42"/>
      <c r="Z712" s="42" t="s">
        <v>1069</v>
      </c>
    </row>
    <row r="713" spans="1:26" ht="11.2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68">
        <v>27</v>
      </c>
      <c r="W713" s="68">
        <v>55.8</v>
      </c>
      <c r="X713" s="42"/>
      <c r="Y713" s="42"/>
      <c r="Z713" s="42" t="s">
        <v>1070</v>
      </c>
    </row>
    <row r="714" spans="1:26" ht="11.2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68">
        <v>28</v>
      </c>
      <c r="W714" s="68">
        <v>43.9</v>
      </c>
      <c r="X714" s="42"/>
      <c r="Y714" s="42"/>
      <c r="Z714" s="42" t="s">
        <v>1135</v>
      </c>
    </row>
    <row r="715" spans="1:26" ht="11.2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68">
        <v>29</v>
      </c>
      <c r="W715" s="68">
        <v>44.2</v>
      </c>
      <c r="X715" s="42"/>
      <c r="Y715" s="42"/>
      <c r="Z715" s="42" t="s">
        <v>1071</v>
      </c>
    </row>
    <row r="716" spans="1:26" ht="11.2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68">
        <v>30</v>
      </c>
      <c r="W716" s="68">
        <v>45.2</v>
      </c>
      <c r="X716" s="42"/>
      <c r="Y716" s="42"/>
      <c r="Z716" s="42" t="s">
        <v>1136</v>
      </c>
    </row>
    <row r="717" spans="1:26" ht="11.2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68">
        <v>31</v>
      </c>
      <c r="W717" s="68">
        <v>55.9</v>
      </c>
      <c r="X717" s="42"/>
      <c r="Y717" s="42"/>
      <c r="Z717" s="42" t="s">
        <v>1137</v>
      </c>
    </row>
    <row r="718" spans="1:26" ht="11.2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68">
        <v>32</v>
      </c>
      <c r="W718" s="68">
        <v>44</v>
      </c>
      <c r="X718" s="42"/>
      <c r="Y718" s="42"/>
      <c r="Z718" s="42" t="s">
        <v>1072</v>
      </c>
    </row>
    <row r="719" spans="1:26" ht="11.2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68">
        <v>33</v>
      </c>
      <c r="W719" s="68">
        <v>43.6</v>
      </c>
      <c r="X719" s="42"/>
      <c r="Y719" s="42"/>
      <c r="Z719" s="42" t="s">
        <v>1073</v>
      </c>
    </row>
    <row r="720" spans="1:26" ht="11.2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68">
        <v>34</v>
      </c>
      <c r="W720" s="68">
        <v>45.2</v>
      </c>
      <c r="X720" s="42"/>
      <c r="Y720" s="42"/>
      <c r="Z720" s="42" t="s">
        <v>1074</v>
      </c>
    </row>
    <row r="721" spans="1:26" ht="11.2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68">
        <v>35</v>
      </c>
      <c r="W721" s="68">
        <v>56.3</v>
      </c>
      <c r="X721" s="42"/>
      <c r="Y721" s="42"/>
      <c r="Z721" s="42" t="s">
        <v>1075</v>
      </c>
    </row>
    <row r="722" spans="1:26" ht="11.2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68">
        <v>36</v>
      </c>
      <c r="W722" s="68">
        <v>43.5</v>
      </c>
      <c r="X722" s="42"/>
      <c r="Y722" s="42"/>
      <c r="Z722" s="42" t="s">
        <v>1138</v>
      </c>
    </row>
    <row r="723" spans="1:26" ht="11.2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68">
        <v>37</v>
      </c>
      <c r="W723" s="68">
        <v>43.8</v>
      </c>
      <c r="X723" s="42"/>
      <c r="Y723" s="42"/>
      <c r="Z723" s="42" t="s">
        <v>1076</v>
      </c>
    </row>
    <row r="724" spans="1:26" ht="11.2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68">
        <v>38</v>
      </c>
      <c r="W724" s="68">
        <v>45.3</v>
      </c>
      <c r="X724" s="42"/>
      <c r="Y724" s="42"/>
      <c r="Z724" s="42" t="s">
        <v>1139</v>
      </c>
    </row>
    <row r="725" spans="1:26" ht="11.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68">
        <v>39</v>
      </c>
      <c r="W725" s="68">
        <v>55.9</v>
      </c>
      <c r="X725" s="42"/>
      <c r="Y725" s="42"/>
      <c r="Z725" s="42" t="s">
        <v>1140</v>
      </c>
    </row>
    <row r="726" spans="1:26" ht="11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68">
        <v>40</v>
      </c>
      <c r="W726" s="68">
        <v>43.7</v>
      </c>
      <c r="X726" s="42"/>
      <c r="Y726" s="42"/>
      <c r="Z726" s="42" t="s">
        <v>1141</v>
      </c>
    </row>
    <row r="727" spans="1:26" ht="11.2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68">
        <v>41</v>
      </c>
      <c r="W727" s="68">
        <v>43.6</v>
      </c>
      <c r="X727" s="42"/>
      <c r="Y727" s="42"/>
      <c r="Z727" s="42" t="s">
        <v>1077</v>
      </c>
    </row>
    <row r="728" spans="1:26" ht="11.2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68"/>
      <c r="W728" s="68"/>
      <c r="X728" s="68">
        <v>42</v>
      </c>
      <c r="Y728" s="68">
        <v>44.3</v>
      </c>
      <c r="Z728" s="90" t="s">
        <v>1119</v>
      </c>
    </row>
    <row r="729" spans="1:26" ht="11.2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68">
        <v>43</v>
      </c>
      <c r="W729" s="68">
        <v>55.4</v>
      </c>
      <c r="X729" s="42"/>
      <c r="Y729" s="42"/>
      <c r="Z729" s="42" t="s">
        <v>1078</v>
      </c>
    </row>
    <row r="730" spans="1:26" ht="11.2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68">
        <v>44</v>
      </c>
      <c r="W730" s="68">
        <v>44.1</v>
      </c>
      <c r="X730" s="42"/>
      <c r="Y730" s="42"/>
      <c r="Z730" s="42" t="s">
        <v>1142</v>
      </c>
    </row>
    <row r="731" spans="1:26" ht="11.2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68">
        <v>45</v>
      </c>
      <c r="W731" s="68">
        <v>43.8</v>
      </c>
      <c r="X731" s="42"/>
      <c r="Y731" s="42"/>
      <c r="Z731" s="42" t="s">
        <v>1079</v>
      </c>
    </row>
    <row r="732" spans="1:26" ht="11.2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68">
        <v>46</v>
      </c>
      <c r="W732" s="68">
        <v>45.7</v>
      </c>
      <c r="X732" s="42"/>
      <c r="Y732" s="42"/>
      <c r="Z732" s="42" t="s">
        <v>1143</v>
      </c>
    </row>
    <row r="733" spans="1:26" ht="11.2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68">
        <v>47</v>
      </c>
      <c r="W733" s="68">
        <v>56.4</v>
      </c>
      <c r="X733" s="42"/>
      <c r="Y733" s="42"/>
      <c r="Z733" s="42" t="s">
        <v>1080</v>
      </c>
    </row>
    <row r="734" spans="1:26" ht="11.2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68">
        <v>48</v>
      </c>
      <c r="W734" s="68">
        <v>44.2</v>
      </c>
      <c r="X734" s="42"/>
      <c r="Y734" s="42"/>
      <c r="Z734" s="42" t="s">
        <v>1144</v>
      </c>
    </row>
    <row r="735" spans="1:26" ht="11.2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68">
        <v>49</v>
      </c>
      <c r="W735" s="68">
        <v>45.6</v>
      </c>
      <c r="X735" s="42"/>
      <c r="Y735" s="42"/>
      <c r="Z735" s="42" t="s">
        <v>1145</v>
      </c>
    </row>
    <row r="736" spans="1:26" ht="11.2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68">
        <v>50</v>
      </c>
      <c r="W736" s="68">
        <v>45.5</v>
      </c>
      <c r="X736" s="42"/>
      <c r="Y736" s="42"/>
      <c r="Z736" s="42" t="s">
        <v>1081</v>
      </c>
    </row>
    <row r="737" spans="1:26" ht="11.2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68">
        <v>51</v>
      </c>
      <c r="W737" s="68">
        <v>56.6</v>
      </c>
      <c r="X737" s="42"/>
      <c r="Y737" s="42"/>
      <c r="Z737" s="42" t="s">
        <v>1082</v>
      </c>
    </row>
    <row r="738" spans="1:26" ht="11.2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68">
        <v>52</v>
      </c>
      <c r="W738" s="68">
        <v>44</v>
      </c>
      <c r="X738" s="42"/>
      <c r="Y738" s="42"/>
      <c r="Z738" s="42" t="s">
        <v>1083</v>
      </c>
    </row>
    <row r="739" spans="1:26" ht="11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68">
        <v>53</v>
      </c>
      <c r="W739" s="68">
        <v>43.8</v>
      </c>
      <c r="X739" s="42"/>
      <c r="Y739" s="42"/>
      <c r="Z739" s="42" t="s">
        <v>1084</v>
      </c>
    </row>
    <row r="740" spans="1:26" ht="11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68">
        <v>54</v>
      </c>
      <c r="W740" s="68">
        <v>45.5</v>
      </c>
      <c r="X740" s="42"/>
      <c r="Y740" s="42"/>
      <c r="Z740" s="42" t="s">
        <v>1085</v>
      </c>
    </row>
    <row r="741" spans="1:26" ht="11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68">
        <v>55</v>
      </c>
      <c r="W741" s="68">
        <v>55.8</v>
      </c>
      <c r="X741" s="42"/>
      <c r="Y741" s="42"/>
      <c r="Z741" s="42" t="s">
        <v>1086</v>
      </c>
    </row>
    <row r="742" spans="1:26" ht="11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68">
        <v>56</v>
      </c>
      <c r="W742" s="68">
        <v>44.2</v>
      </c>
      <c r="X742" s="42"/>
      <c r="Y742" s="42"/>
      <c r="Z742" s="42" t="s">
        <v>1146</v>
      </c>
    </row>
    <row r="743" spans="1:26" ht="11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68">
        <v>57</v>
      </c>
      <c r="W743" s="68">
        <v>43.2</v>
      </c>
      <c r="X743" s="42"/>
      <c r="Y743" s="42"/>
      <c r="Z743" s="42" t="s">
        <v>1087</v>
      </c>
    </row>
    <row r="744" spans="1:26" ht="11.2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68">
        <v>58</v>
      </c>
      <c r="W744" s="68">
        <v>45.3</v>
      </c>
      <c r="X744" s="42"/>
      <c r="Y744" s="42"/>
      <c r="Z744" s="42" t="s">
        <v>1088</v>
      </c>
    </row>
    <row r="745" spans="1:26" ht="11.2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68">
        <v>59</v>
      </c>
      <c r="W745" s="68">
        <v>56.1</v>
      </c>
      <c r="X745" s="42"/>
      <c r="Y745" s="42"/>
      <c r="Z745" s="42" t="s">
        <v>1089</v>
      </c>
    </row>
    <row r="746" spans="1:26" ht="11.2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68">
        <v>60</v>
      </c>
      <c r="W746" s="68">
        <v>44</v>
      </c>
      <c r="X746" s="42"/>
      <c r="Y746" s="42"/>
      <c r="Z746" s="42" t="s">
        <v>1090</v>
      </c>
    </row>
    <row r="747" spans="1:26" ht="11.2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68">
        <v>61</v>
      </c>
      <c r="W747" s="68">
        <v>43.7</v>
      </c>
      <c r="X747" s="42"/>
      <c r="Y747" s="42"/>
      <c r="Z747" s="42" t="s">
        <v>1147</v>
      </c>
    </row>
    <row r="748" spans="1:26" ht="11.2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68">
        <v>62</v>
      </c>
      <c r="W748" s="68">
        <v>44.2</v>
      </c>
      <c r="X748" s="42"/>
      <c r="Y748" s="42"/>
      <c r="Z748" s="42" t="s">
        <v>1091</v>
      </c>
    </row>
    <row r="749" spans="1:26" ht="11.2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68">
        <v>63</v>
      </c>
      <c r="W749" s="68">
        <v>42.1</v>
      </c>
      <c r="X749" s="42"/>
      <c r="Y749" s="42"/>
      <c r="Z749" s="42" t="s">
        <v>1148</v>
      </c>
    </row>
    <row r="750" spans="1:26" ht="11.2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68">
        <v>64</v>
      </c>
      <c r="W750" s="68">
        <v>30</v>
      </c>
      <c r="X750" s="42"/>
      <c r="Y750" s="42"/>
      <c r="Z750" s="42" t="s">
        <v>1092</v>
      </c>
    </row>
    <row r="751" spans="1:26" ht="11.2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68">
        <v>65</v>
      </c>
      <c r="W751" s="68">
        <v>43.7</v>
      </c>
      <c r="X751" s="42"/>
      <c r="Y751" s="42"/>
      <c r="Z751" s="42" t="s">
        <v>1093</v>
      </c>
    </row>
    <row r="752" spans="1:26" ht="11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68">
        <v>66</v>
      </c>
      <c r="W752" s="68">
        <v>45.5</v>
      </c>
      <c r="X752" s="42"/>
      <c r="Y752" s="42"/>
      <c r="Z752" s="42" t="s">
        <v>1094</v>
      </c>
    </row>
    <row r="753" spans="1:26" ht="11.2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68">
        <v>67</v>
      </c>
      <c r="W753" s="68">
        <v>42.1</v>
      </c>
      <c r="X753" s="42"/>
      <c r="Y753" s="42"/>
      <c r="Z753" s="42" t="s">
        <v>1149</v>
      </c>
    </row>
    <row r="754" spans="1:26" ht="11.2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68">
        <v>68</v>
      </c>
      <c r="W754" s="68">
        <v>29.8</v>
      </c>
      <c r="X754" s="42"/>
      <c r="Y754" s="42"/>
      <c r="Z754" s="42" t="s">
        <v>1150</v>
      </c>
    </row>
    <row r="755" spans="1:26" ht="11.2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68">
        <v>69</v>
      </c>
      <c r="W755" s="68">
        <v>44</v>
      </c>
      <c r="X755" s="42"/>
      <c r="Y755" s="42"/>
      <c r="Z755" s="42" t="s">
        <v>1095</v>
      </c>
    </row>
    <row r="756" spans="1:26" ht="11.2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68">
        <v>70</v>
      </c>
      <c r="W756" s="68">
        <v>45.5</v>
      </c>
      <c r="X756" s="42"/>
      <c r="Y756" s="42"/>
      <c r="Z756" s="42" t="s">
        <v>1096</v>
      </c>
    </row>
    <row r="757" spans="1:26" ht="11.2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68">
        <v>71</v>
      </c>
      <c r="W757" s="68">
        <v>42.1</v>
      </c>
      <c r="X757" s="42"/>
      <c r="Y757" s="42"/>
      <c r="Z757" s="42" t="s">
        <v>1097</v>
      </c>
    </row>
    <row r="758" spans="1:26" ht="11.2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68">
        <v>72</v>
      </c>
      <c r="W758" s="68">
        <v>30.4</v>
      </c>
      <c r="X758" s="42"/>
      <c r="Y758" s="42"/>
      <c r="Z758" s="42" t="s">
        <v>1098</v>
      </c>
    </row>
    <row r="759" spans="1:26" ht="11.2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68">
        <v>73</v>
      </c>
      <c r="W759" s="68">
        <v>43.8</v>
      </c>
      <c r="X759" s="42"/>
      <c r="Y759" s="42"/>
      <c r="Z759" s="42" t="s">
        <v>1099</v>
      </c>
    </row>
    <row r="760" spans="1:26" ht="11.2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68">
        <v>74</v>
      </c>
      <c r="W760" s="68">
        <v>45.6</v>
      </c>
      <c r="X760" s="42"/>
      <c r="Y760" s="42"/>
      <c r="Z760" s="42" t="s">
        <v>1151</v>
      </c>
    </row>
    <row r="761" spans="1:26" ht="11.2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68">
        <v>75</v>
      </c>
      <c r="W761" s="68">
        <v>41.9</v>
      </c>
      <c r="X761" s="42"/>
      <c r="Y761" s="42"/>
      <c r="Z761" s="42" t="s">
        <v>1100</v>
      </c>
    </row>
    <row r="762" spans="1:26" ht="11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68">
        <v>76</v>
      </c>
      <c r="W762" s="68">
        <v>30.1</v>
      </c>
      <c r="X762" s="42"/>
      <c r="Y762" s="42"/>
      <c r="Z762" s="42" t="s">
        <v>1101</v>
      </c>
    </row>
    <row r="763" spans="1:26" ht="11.2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68">
        <v>77</v>
      </c>
      <c r="W763" s="68">
        <v>43.9</v>
      </c>
      <c r="X763" s="42"/>
      <c r="Y763" s="42"/>
      <c r="Z763" s="42" t="s">
        <v>1102</v>
      </c>
    </row>
    <row r="764" spans="1:26" ht="11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68">
        <v>78</v>
      </c>
      <c r="W764" s="68">
        <v>45.5</v>
      </c>
      <c r="X764" s="42"/>
      <c r="Y764" s="42"/>
      <c r="Z764" s="42" t="s">
        <v>1103</v>
      </c>
    </row>
    <row r="765" spans="1:26" ht="11.2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68">
        <v>79</v>
      </c>
      <c r="W765" s="68">
        <v>42</v>
      </c>
      <c r="X765" s="42"/>
      <c r="Y765" s="42"/>
      <c r="Z765" s="42" t="s">
        <v>1104</v>
      </c>
    </row>
    <row r="766" spans="1:26" ht="11.2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68">
        <v>80</v>
      </c>
      <c r="W766" s="68">
        <v>30</v>
      </c>
      <c r="X766" s="42"/>
      <c r="Y766" s="42"/>
      <c r="Z766" s="42" t="s">
        <v>1105</v>
      </c>
    </row>
    <row r="767" spans="1:26" ht="11.25">
      <c r="A767" s="177"/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</row>
    <row r="768" spans="1:26" ht="11.25">
      <c r="A768" s="42" t="s">
        <v>117</v>
      </c>
      <c r="B768" s="68">
        <v>2</v>
      </c>
      <c r="C768" s="42">
        <v>2145.5</v>
      </c>
      <c r="D768" s="42">
        <v>1791.8</v>
      </c>
      <c r="E768" s="42">
        <v>242.6</v>
      </c>
      <c r="F768" s="113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>
        <v>0</v>
      </c>
      <c r="Y768" s="68">
        <v>310.5</v>
      </c>
      <c r="Z768" s="81" t="s">
        <v>1152</v>
      </c>
    </row>
    <row r="769" spans="1:26" ht="11.25">
      <c r="A769" s="42"/>
      <c r="B769" s="42"/>
      <c r="C769" s="42"/>
      <c r="D769" s="42"/>
      <c r="E769" s="42"/>
      <c r="V769" s="99">
        <v>1</v>
      </c>
      <c r="W769" s="99">
        <v>42</v>
      </c>
      <c r="X769" s="100"/>
      <c r="Y769" s="99"/>
      <c r="Z769" s="101" t="s">
        <v>1164</v>
      </c>
    </row>
    <row r="770" spans="1:26" ht="11.25">
      <c r="A770" s="68"/>
      <c r="B770" s="68"/>
      <c r="C770" s="68"/>
      <c r="D770" s="68"/>
      <c r="E770" s="68"/>
      <c r="F770" s="113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>
        <v>2</v>
      </c>
      <c r="W770" s="68">
        <v>42.1</v>
      </c>
      <c r="X770" s="68"/>
      <c r="Y770" s="68"/>
      <c r="Z770" s="81"/>
    </row>
    <row r="771" spans="1:26" ht="11.25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>
        <v>3</v>
      </c>
      <c r="W771" s="68">
        <v>38.3</v>
      </c>
      <c r="X771" s="68"/>
      <c r="Y771" s="68"/>
      <c r="Z771" s="81"/>
    </row>
    <row r="772" spans="1:26" ht="11.25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47">
        <v>4</v>
      </c>
      <c r="W772" s="68">
        <v>76.5</v>
      </c>
      <c r="X772" s="68"/>
      <c r="Y772" s="68"/>
      <c r="Z772" s="81"/>
    </row>
    <row r="773" spans="1:26" ht="11.25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>
        <v>5</v>
      </c>
      <c r="W773" s="68">
        <v>40.4</v>
      </c>
      <c r="X773" s="68"/>
      <c r="Y773" s="68"/>
      <c r="Z773" s="81" t="s">
        <v>1171</v>
      </c>
    </row>
    <row r="774" spans="1:26" ht="11.25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>
        <v>6</v>
      </c>
      <c r="W774" s="68">
        <v>40.4</v>
      </c>
      <c r="X774" s="68"/>
      <c r="Y774" s="68"/>
      <c r="Z774" s="81"/>
    </row>
    <row r="775" spans="1:26" ht="11.25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47">
        <v>7</v>
      </c>
      <c r="W775" s="68">
        <v>53.6</v>
      </c>
      <c r="X775" s="68"/>
      <c r="Y775" s="68"/>
      <c r="Z775" s="81"/>
    </row>
    <row r="776" spans="1:26" ht="11.25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>
        <v>8</v>
      </c>
      <c r="W776" s="68">
        <v>76.1</v>
      </c>
      <c r="X776" s="68"/>
      <c r="Y776" s="68"/>
      <c r="Z776" s="81"/>
    </row>
    <row r="777" spans="1:26" ht="11.25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>
        <v>9</v>
      </c>
      <c r="W777" s="68">
        <v>52.3</v>
      </c>
      <c r="X777" s="68"/>
      <c r="Y777" s="68"/>
      <c r="Z777" s="81"/>
    </row>
    <row r="778" spans="1:26" ht="11.25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47">
        <v>10</v>
      </c>
      <c r="W778" s="68">
        <v>76.7</v>
      </c>
      <c r="X778" s="68"/>
      <c r="Y778" s="68"/>
      <c r="Z778" s="81"/>
    </row>
    <row r="779" spans="1:26" ht="11.25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>
        <v>11</v>
      </c>
      <c r="W779" s="68">
        <v>78.6</v>
      </c>
      <c r="X779" s="68"/>
      <c r="Y779" s="68"/>
      <c r="Z779" s="81"/>
    </row>
    <row r="780" spans="1:26" ht="11.25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>
        <v>12</v>
      </c>
      <c r="W780" s="68">
        <v>39.5</v>
      </c>
      <c r="X780" s="68"/>
      <c r="Y780" s="68"/>
      <c r="Z780" s="81" t="s">
        <v>1165</v>
      </c>
    </row>
    <row r="781" spans="1:26" ht="11.25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47">
        <v>13</v>
      </c>
      <c r="W781" s="68">
        <v>79.2</v>
      </c>
      <c r="X781" s="68"/>
      <c r="Y781" s="68"/>
      <c r="Z781" s="81"/>
    </row>
    <row r="782" spans="1:26" ht="11.25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>
        <v>14</v>
      </c>
      <c r="W782" s="68">
        <v>39.2</v>
      </c>
      <c r="X782" s="68"/>
      <c r="Y782" s="68"/>
      <c r="Z782" s="81" t="s">
        <v>1166</v>
      </c>
    </row>
    <row r="783" spans="1:26" ht="11.25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>
        <v>15</v>
      </c>
      <c r="W783" s="68">
        <v>98.9</v>
      </c>
      <c r="X783" s="68"/>
      <c r="Y783" s="68"/>
      <c r="Z783" s="81"/>
    </row>
    <row r="784" spans="1:26" ht="11.25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47">
        <v>16</v>
      </c>
      <c r="W784" s="68">
        <v>73</v>
      </c>
      <c r="X784" s="68"/>
      <c r="Y784" s="68"/>
      <c r="Z784" s="81"/>
    </row>
    <row r="785" spans="1:26" ht="11.25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>
        <v>17</v>
      </c>
      <c r="W785" s="68">
        <v>77.3</v>
      </c>
      <c r="X785" s="68"/>
      <c r="Y785" s="68"/>
      <c r="Z785" s="81" t="s">
        <v>1167</v>
      </c>
    </row>
    <row r="786" spans="1:26" ht="11.25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>
        <v>18</v>
      </c>
      <c r="W786" s="68">
        <v>39.1</v>
      </c>
      <c r="X786" s="68"/>
      <c r="Y786" s="68"/>
      <c r="Z786" s="81" t="s">
        <v>1168</v>
      </c>
    </row>
    <row r="787" spans="1:26" ht="11.25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47">
        <v>19</v>
      </c>
      <c r="W787" s="68">
        <v>99</v>
      </c>
      <c r="X787" s="68"/>
      <c r="Y787" s="68"/>
      <c r="Z787" s="81" t="s">
        <v>1169</v>
      </c>
    </row>
    <row r="788" spans="1:26" ht="11.25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>
        <v>20</v>
      </c>
      <c r="W788" s="68">
        <v>73.5</v>
      </c>
      <c r="X788" s="68"/>
      <c r="Y788" s="68"/>
      <c r="Z788" s="81" t="s">
        <v>1170</v>
      </c>
    </row>
    <row r="789" spans="1:26" ht="11.25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>
        <v>21</v>
      </c>
      <c r="W789" s="68">
        <v>42.9</v>
      </c>
      <c r="X789" s="68"/>
      <c r="Y789" s="68"/>
      <c r="Z789" s="81"/>
    </row>
    <row r="790" spans="1:26" ht="11.25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47">
        <v>22</v>
      </c>
      <c r="W790" s="68">
        <v>41.2</v>
      </c>
      <c r="X790" s="68"/>
      <c r="Y790" s="68"/>
      <c r="Z790" s="81"/>
    </row>
    <row r="791" spans="1:26" ht="11.25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>
        <v>23</v>
      </c>
      <c r="W791" s="68">
        <v>40.8</v>
      </c>
      <c r="X791" s="68"/>
      <c r="Y791" s="68"/>
      <c r="Z791" s="81"/>
    </row>
    <row r="792" spans="1:26" ht="11.25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>
        <v>24</v>
      </c>
      <c r="W792" s="68">
        <v>41.2</v>
      </c>
      <c r="X792" s="68"/>
      <c r="Y792" s="68"/>
      <c r="Z792" s="81"/>
    </row>
    <row r="793" spans="1:26" ht="11.25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47">
        <v>25</v>
      </c>
      <c r="W793" s="68">
        <v>72.9</v>
      </c>
      <c r="X793" s="68"/>
      <c r="Y793" s="68"/>
      <c r="Z793" s="81"/>
    </row>
    <row r="794" spans="1:26" ht="11.25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>
        <v>26</v>
      </c>
      <c r="W794" s="68">
        <v>58.5</v>
      </c>
      <c r="X794" s="68"/>
      <c r="Y794" s="68"/>
      <c r="Z794" s="81"/>
    </row>
    <row r="795" spans="1:26" ht="11.25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>
        <v>27</v>
      </c>
      <c r="W795" s="68">
        <v>41.8</v>
      </c>
      <c r="X795" s="68"/>
      <c r="Y795" s="68"/>
      <c r="Z795" s="81"/>
    </row>
    <row r="796" spans="1:26" ht="11.25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47">
        <v>28</v>
      </c>
      <c r="W796" s="68">
        <v>42.3</v>
      </c>
      <c r="X796" s="68"/>
      <c r="Y796" s="68"/>
      <c r="Z796" s="81"/>
    </row>
    <row r="797" spans="1:26" ht="11.25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>
        <v>29</v>
      </c>
      <c r="W797" s="68">
        <v>72.2</v>
      </c>
      <c r="X797" s="68"/>
      <c r="Y797" s="68"/>
      <c r="Z797" s="81"/>
    </row>
    <row r="798" spans="1:26" ht="11.25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>
        <v>30</v>
      </c>
      <c r="W798" s="68">
        <v>58.2</v>
      </c>
      <c r="X798" s="68"/>
      <c r="Y798" s="68"/>
      <c r="Z798" s="81"/>
    </row>
    <row r="799" spans="1:26" ht="11.25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>
        <v>31</v>
      </c>
      <c r="W799" s="68">
        <v>42.5</v>
      </c>
      <c r="X799" s="68"/>
      <c r="Y799" s="68"/>
      <c r="Z799" s="81"/>
    </row>
    <row r="800" spans="1:26" ht="11.25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>
        <v>32</v>
      </c>
      <c r="W800" s="68">
        <v>43.4</v>
      </c>
      <c r="X800" s="68"/>
      <c r="Y800" s="68"/>
      <c r="Z800" s="81"/>
    </row>
    <row r="801" spans="1:26" ht="11.25">
      <c r="A801" s="183"/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</row>
    <row r="802" spans="1:26" ht="11.25">
      <c r="A802" s="73" t="s">
        <v>117</v>
      </c>
      <c r="B802" s="47">
        <v>8</v>
      </c>
      <c r="C802" s="73">
        <v>3605.6</v>
      </c>
      <c r="D802" s="73">
        <v>3499.3</v>
      </c>
      <c r="E802" s="73">
        <v>303.6</v>
      </c>
      <c r="V802" s="73">
        <v>1</v>
      </c>
      <c r="W802" s="73">
        <v>30.3</v>
      </c>
      <c r="X802" s="98"/>
      <c r="Y802" s="47"/>
      <c r="Z802" s="73"/>
    </row>
    <row r="803" spans="1:26" ht="11.25">
      <c r="A803" s="42"/>
      <c r="B803" s="59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>
        <v>2</v>
      </c>
      <c r="W803" s="42">
        <v>42.6</v>
      </c>
      <c r="X803" s="83"/>
      <c r="Y803" s="68"/>
      <c r="Z803" s="42"/>
    </row>
    <row r="804" spans="1:26" ht="11.25">
      <c r="A804" s="42"/>
      <c r="B804" s="59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>
        <v>3</v>
      </c>
      <c r="W804" s="42">
        <v>45.5</v>
      </c>
      <c r="X804" s="83"/>
      <c r="Y804" s="68"/>
      <c r="Z804" s="42"/>
    </row>
    <row r="805" spans="1:26" ht="11.25">
      <c r="A805" s="42"/>
      <c r="B805" s="59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73">
        <v>4</v>
      </c>
      <c r="W805" s="42">
        <v>43.6</v>
      </c>
      <c r="X805" s="83"/>
      <c r="Y805" s="68"/>
      <c r="Z805" s="42"/>
    </row>
    <row r="806" spans="1:26" ht="11.25">
      <c r="A806" s="42"/>
      <c r="B806" s="59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>
        <v>5</v>
      </c>
      <c r="W806" s="42">
        <v>30.3</v>
      </c>
      <c r="X806" s="83"/>
      <c r="Y806" s="68"/>
      <c r="Z806" s="42"/>
    </row>
    <row r="807" spans="1:26" ht="11.25">
      <c r="A807" s="42"/>
      <c r="B807" s="59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>
        <v>6</v>
      </c>
      <c r="W807" s="42">
        <v>42</v>
      </c>
      <c r="X807" s="83"/>
      <c r="Y807" s="68"/>
      <c r="Z807" s="42"/>
    </row>
    <row r="808" spans="1:26" ht="11.25">
      <c r="A808" s="42"/>
      <c r="B808" s="59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73">
        <v>7</v>
      </c>
      <c r="W808" s="42">
        <v>45.8</v>
      </c>
      <c r="X808" s="83"/>
      <c r="Y808" s="68"/>
      <c r="Z808" s="42"/>
    </row>
    <row r="809" spans="1:26" ht="11.25">
      <c r="A809" s="42"/>
      <c r="B809" s="59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>
        <v>8</v>
      </c>
      <c r="W809" s="42">
        <v>43.9</v>
      </c>
      <c r="X809" s="83"/>
      <c r="Y809" s="68"/>
      <c r="Z809" s="42"/>
    </row>
    <row r="810" spans="1:26" ht="11.25">
      <c r="A810" s="42"/>
      <c r="B810" s="59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>
        <v>9</v>
      </c>
      <c r="W810" s="42">
        <v>30.4</v>
      </c>
      <c r="X810" s="83"/>
      <c r="Y810" s="68"/>
      <c r="Z810" s="42"/>
    </row>
    <row r="811" spans="1:26" ht="11.25">
      <c r="A811" s="42"/>
      <c r="B811" s="59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73">
        <v>10</v>
      </c>
      <c r="W811" s="42">
        <v>45.2</v>
      </c>
      <c r="X811" s="83"/>
      <c r="Y811" s="68"/>
      <c r="Z811" s="42" t="s">
        <v>1153</v>
      </c>
    </row>
    <row r="812" spans="1:26" ht="11.25">
      <c r="A812" s="42"/>
      <c r="B812" s="59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>
        <v>11</v>
      </c>
      <c r="W812" s="42">
        <v>44.9</v>
      </c>
      <c r="X812" s="83"/>
      <c r="Y812" s="68"/>
      <c r="Z812" s="42" t="s">
        <v>1154</v>
      </c>
    </row>
    <row r="813" spans="1:26" ht="11.25">
      <c r="A813" s="42"/>
      <c r="B813" s="59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>
        <v>12</v>
      </c>
      <c r="W813" s="42">
        <v>43.9</v>
      </c>
      <c r="X813" s="83"/>
      <c r="Y813" s="68"/>
      <c r="Z813" s="42"/>
    </row>
    <row r="814" spans="1:26" ht="11.25">
      <c r="A814" s="42"/>
      <c r="B814" s="59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73">
        <v>13</v>
      </c>
      <c r="W814" s="42">
        <v>30.2</v>
      </c>
      <c r="X814" s="83"/>
      <c r="Y814" s="68"/>
      <c r="Z814" s="42"/>
    </row>
    <row r="815" spans="1:26" ht="11.25">
      <c r="A815" s="42"/>
      <c r="B815" s="59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>
        <v>14</v>
      </c>
      <c r="W815" s="42">
        <v>42.1</v>
      </c>
      <c r="X815" s="83"/>
      <c r="Y815" s="68"/>
      <c r="Z815" s="42"/>
    </row>
    <row r="816" spans="1:26" ht="11.25">
      <c r="A816" s="42"/>
      <c r="B816" s="59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>
        <v>15</v>
      </c>
      <c r="W816" s="42">
        <v>45.4</v>
      </c>
      <c r="X816" s="83"/>
      <c r="Y816" s="68"/>
      <c r="Z816" s="42" t="s">
        <v>1155</v>
      </c>
    </row>
    <row r="817" spans="1:26" ht="11.25">
      <c r="A817" s="42"/>
      <c r="B817" s="59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73">
        <v>16</v>
      </c>
      <c r="W817" s="42">
        <v>44.8</v>
      </c>
      <c r="X817" s="83"/>
      <c r="Y817" s="68"/>
      <c r="Z817" s="42" t="s">
        <v>1156</v>
      </c>
    </row>
    <row r="818" spans="1:26" ht="11.25">
      <c r="A818" s="42"/>
      <c r="B818" s="59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>
        <v>17</v>
      </c>
      <c r="W818" s="42">
        <v>30.2</v>
      </c>
      <c r="X818" s="83"/>
      <c r="Y818" s="68"/>
      <c r="Z818" s="42"/>
    </row>
    <row r="819" spans="1:26" ht="11.25">
      <c r="A819" s="42"/>
      <c r="B819" s="59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>
        <v>18</v>
      </c>
      <c r="W819" s="42">
        <v>42.2</v>
      </c>
      <c r="X819" s="83"/>
      <c r="Y819" s="68"/>
      <c r="Z819" s="42"/>
    </row>
    <row r="820" spans="1:26" ht="11.25">
      <c r="A820" s="42"/>
      <c r="B820" s="59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73">
        <v>19</v>
      </c>
      <c r="W820" s="42">
        <v>45.6</v>
      </c>
      <c r="X820" s="83"/>
      <c r="Y820" s="68"/>
      <c r="Z820" s="42"/>
    </row>
    <row r="821" spans="1:26" ht="11.25">
      <c r="A821" s="42"/>
      <c r="B821" s="59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>
        <v>20</v>
      </c>
      <c r="W821" s="42">
        <v>44</v>
      </c>
      <c r="X821" s="83"/>
      <c r="Y821" s="68"/>
      <c r="Z821" s="42"/>
    </row>
    <row r="822" spans="1:26" ht="11.25">
      <c r="A822" s="42"/>
      <c r="B822" s="59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>
        <v>21</v>
      </c>
      <c r="W822" s="42">
        <v>44</v>
      </c>
      <c r="X822" s="83"/>
      <c r="Y822" s="68"/>
      <c r="Z822" s="42"/>
    </row>
    <row r="823" spans="1:26" ht="11.25">
      <c r="A823" s="42"/>
      <c r="B823" s="59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73">
        <v>22</v>
      </c>
      <c r="W823" s="42">
        <v>44.9</v>
      </c>
      <c r="X823" s="83"/>
      <c r="Y823" s="68"/>
      <c r="Z823" s="42"/>
    </row>
    <row r="824" spans="1:26" ht="11.25">
      <c r="A824" s="42"/>
      <c r="B824" s="59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>
        <v>23</v>
      </c>
      <c r="W824" s="42">
        <v>55.1</v>
      </c>
      <c r="X824" s="83"/>
      <c r="Y824" s="68"/>
      <c r="Z824" s="42"/>
    </row>
    <row r="825" spans="1:26" ht="11.25">
      <c r="A825" s="42"/>
      <c r="B825" s="59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>
        <v>24</v>
      </c>
      <c r="W825" s="42">
        <v>43.3</v>
      </c>
      <c r="X825" s="83"/>
      <c r="Y825" s="68"/>
      <c r="Z825" s="42"/>
    </row>
    <row r="826" spans="1:26" ht="11.25">
      <c r="A826" s="42"/>
      <c r="B826" s="59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73">
        <v>25</v>
      </c>
      <c r="W826" s="42">
        <v>43.5</v>
      </c>
      <c r="X826" s="83"/>
      <c r="Y826" s="68"/>
      <c r="Z826" s="42"/>
    </row>
    <row r="827" spans="1:26" ht="11.25">
      <c r="A827" s="42"/>
      <c r="B827" s="59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>
        <v>26</v>
      </c>
      <c r="W827" s="42">
        <v>45.2</v>
      </c>
      <c r="X827" s="83"/>
      <c r="Y827" s="68"/>
      <c r="Z827" s="42"/>
    </row>
    <row r="828" spans="1:26" ht="11.25">
      <c r="A828" s="42"/>
      <c r="B828" s="59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>
        <v>27</v>
      </c>
      <c r="W828" s="42">
        <v>55.1</v>
      </c>
      <c r="X828" s="83"/>
      <c r="Y828" s="68"/>
      <c r="Z828" s="42"/>
    </row>
    <row r="829" spans="1:26" ht="11.25">
      <c r="A829" s="42"/>
      <c r="B829" s="59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73">
        <v>28</v>
      </c>
      <c r="W829" s="42">
        <v>43.9</v>
      </c>
      <c r="X829" s="83"/>
      <c r="Y829" s="68"/>
      <c r="Z829" s="42"/>
    </row>
    <row r="830" spans="1:26" ht="11.25">
      <c r="A830" s="42"/>
      <c r="B830" s="59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>
        <v>29</v>
      </c>
      <c r="W830" s="42">
        <v>43.6</v>
      </c>
      <c r="X830" s="83"/>
      <c r="Y830" s="68"/>
      <c r="Z830" s="42"/>
    </row>
    <row r="831" spans="1:26" ht="11.25">
      <c r="A831" s="42"/>
      <c r="B831" s="59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>
        <v>30</v>
      </c>
      <c r="W831" s="42">
        <v>44.8</v>
      </c>
      <c r="X831" s="83"/>
      <c r="Y831" s="68"/>
      <c r="Z831" s="42"/>
    </row>
    <row r="832" spans="1:26" ht="11.25">
      <c r="A832" s="42"/>
      <c r="B832" s="59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73">
        <v>31</v>
      </c>
      <c r="W832" s="42">
        <v>55.8</v>
      </c>
      <c r="X832" s="83"/>
      <c r="Y832" s="68"/>
      <c r="Z832" s="42"/>
    </row>
    <row r="833" spans="1:26" ht="11.25">
      <c r="A833" s="42"/>
      <c r="B833" s="59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>
        <v>32</v>
      </c>
      <c r="W833" s="42">
        <v>43.7</v>
      </c>
      <c r="X833" s="83"/>
      <c r="Y833" s="68"/>
      <c r="Z833" s="42"/>
    </row>
    <row r="834" spans="1:26" ht="11.25">
      <c r="A834" s="42"/>
      <c r="B834" s="59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>
        <v>33</v>
      </c>
      <c r="W834" s="42">
        <v>43.8</v>
      </c>
      <c r="X834" s="83"/>
      <c r="Y834" s="68"/>
      <c r="Z834" s="42"/>
    </row>
    <row r="835" spans="1:26" ht="11.25">
      <c r="A835" s="42"/>
      <c r="B835" s="59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73">
        <v>34</v>
      </c>
      <c r="W835" s="42">
        <v>45.1</v>
      </c>
      <c r="X835" s="83"/>
      <c r="Y835" s="68"/>
      <c r="Z835" s="42"/>
    </row>
    <row r="836" spans="1:26" ht="11.25">
      <c r="A836" s="42"/>
      <c r="B836" s="59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>
        <v>35</v>
      </c>
      <c r="W836" s="42">
        <v>55.6</v>
      </c>
      <c r="X836" s="83"/>
      <c r="Y836" s="68"/>
      <c r="Z836" s="42"/>
    </row>
    <row r="837" spans="1:26" ht="11.25">
      <c r="A837" s="42"/>
      <c r="B837" s="59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>
        <v>36</v>
      </c>
      <c r="W837" s="42">
        <v>43.6</v>
      </c>
      <c r="X837" s="83"/>
      <c r="Y837" s="68"/>
      <c r="Z837" s="42"/>
    </row>
    <row r="838" spans="1:26" ht="11.25">
      <c r="A838" s="42"/>
      <c r="B838" s="59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73">
        <v>37</v>
      </c>
      <c r="W838" s="42">
        <v>43.8</v>
      </c>
      <c r="X838" s="83"/>
      <c r="Y838" s="68"/>
      <c r="Z838" s="42"/>
    </row>
    <row r="839" spans="1:26" ht="11.25">
      <c r="A839" s="42"/>
      <c r="B839" s="59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>
        <v>38</v>
      </c>
      <c r="W839" s="42">
        <v>44.6</v>
      </c>
      <c r="X839" s="83"/>
      <c r="Y839" s="68"/>
      <c r="Z839" s="42" t="s">
        <v>1157</v>
      </c>
    </row>
    <row r="840" spans="1:26" ht="11.25">
      <c r="A840" s="42"/>
      <c r="B840" s="59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>
        <v>39</v>
      </c>
      <c r="W840" s="42">
        <v>56.2</v>
      </c>
      <c r="X840" s="83"/>
      <c r="Y840" s="68"/>
      <c r="Z840" s="42"/>
    </row>
    <row r="841" spans="1:26" ht="11.25">
      <c r="A841" s="42"/>
      <c r="B841" s="59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73">
        <v>40</v>
      </c>
      <c r="W841" s="42">
        <v>43.8</v>
      </c>
      <c r="X841" s="83"/>
      <c r="Y841" s="68"/>
      <c r="Z841" s="42"/>
    </row>
    <row r="842" spans="1:26" ht="11.25">
      <c r="A842" s="42"/>
      <c r="B842" s="59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>
        <v>41</v>
      </c>
      <c r="W842" s="42">
        <v>43.5</v>
      </c>
      <c r="X842" s="83"/>
      <c r="Y842" s="68"/>
      <c r="Z842" s="42"/>
    </row>
    <row r="843" spans="1:26" ht="11.25">
      <c r="A843" s="42"/>
      <c r="B843" s="59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>
        <v>42</v>
      </c>
      <c r="W843" s="42">
        <v>45.1</v>
      </c>
      <c r="X843" s="83"/>
      <c r="Y843" s="68"/>
      <c r="Z843" s="42"/>
    </row>
    <row r="844" spans="1:26" ht="11.25">
      <c r="A844" s="42"/>
      <c r="B844" s="59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73">
        <v>43</v>
      </c>
      <c r="W844" s="42">
        <v>56</v>
      </c>
      <c r="X844" s="83"/>
      <c r="Y844" s="68"/>
      <c r="Z844" s="42"/>
    </row>
    <row r="845" spans="1:26" ht="11.25">
      <c r="A845" s="42"/>
      <c r="B845" s="59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>
        <v>44</v>
      </c>
      <c r="W845" s="42">
        <v>43.8</v>
      </c>
      <c r="X845" s="83"/>
      <c r="Y845" s="68"/>
      <c r="Z845" s="42" t="s">
        <v>1158</v>
      </c>
    </row>
    <row r="846" spans="1:26" ht="11.25">
      <c r="A846" s="42"/>
      <c r="B846" s="59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>
        <v>45</v>
      </c>
      <c r="W846" s="42">
        <v>43.4</v>
      </c>
      <c r="X846" s="83"/>
      <c r="Y846" s="68"/>
      <c r="Z846" s="42"/>
    </row>
    <row r="847" spans="1:26" ht="11.25">
      <c r="A847" s="42"/>
      <c r="B847" s="59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73">
        <v>46</v>
      </c>
      <c r="W847" s="42">
        <v>44.8</v>
      </c>
      <c r="X847" s="83"/>
      <c r="Y847" s="68"/>
      <c r="Z847" s="42"/>
    </row>
    <row r="848" spans="1:26" ht="11.25">
      <c r="A848" s="42"/>
      <c r="B848" s="59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>
        <v>47</v>
      </c>
      <c r="W848" s="42">
        <v>55.2</v>
      </c>
      <c r="X848" s="83"/>
      <c r="Y848" s="68"/>
      <c r="Z848" s="42"/>
    </row>
    <row r="849" spans="1:26" ht="11.25">
      <c r="A849" s="42"/>
      <c r="B849" s="59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73">
        <v>48</v>
      </c>
      <c r="W849" s="42">
        <v>43.8</v>
      </c>
      <c r="X849" s="83"/>
      <c r="Y849" s="68"/>
      <c r="Z849" s="42"/>
    </row>
    <row r="850" spans="1:26" ht="11.25">
      <c r="A850" s="42"/>
      <c r="B850" s="59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>
        <v>49</v>
      </c>
      <c r="W850" s="42">
        <v>43.2</v>
      </c>
      <c r="X850" s="83"/>
      <c r="Y850" s="68"/>
      <c r="Z850" s="42"/>
    </row>
    <row r="851" spans="1:26" ht="11.25">
      <c r="A851" s="42"/>
      <c r="B851" s="59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>
        <v>50</v>
      </c>
      <c r="W851" s="42">
        <v>45.7</v>
      </c>
      <c r="X851" s="83"/>
      <c r="Y851" s="68"/>
      <c r="Z851" s="42"/>
    </row>
    <row r="852" spans="1:26" ht="11.25">
      <c r="A852" s="42"/>
      <c r="B852" s="59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>
        <v>51</v>
      </c>
      <c r="W852" s="42">
        <v>55.6</v>
      </c>
      <c r="X852" s="83"/>
      <c r="Y852" s="68"/>
      <c r="Z852" s="42"/>
    </row>
    <row r="853" spans="1:26" ht="11.25">
      <c r="A853" s="42"/>
      <c r="B853" s="59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>
        <v>52</v>
      </c>
      <c r="W853" s="42">
        <v>43.6</v>
      </c>
      <c r="X853" s="83"/>
      <c r="Y853" s="68"/>
      <c r="Z853" s="42" t="s">
        <v>1159</v>
      </c>
    </row>
    <row r="854" spans="1:26" ht="11.25">
      <c r="A854" s="42"/>
      <c r="B854" s="59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>
        <v>53</v>
      </c>
      <c r="W854" s="42">
        <v>43.6</v>
      </c>
      <c r="X854" s="83"/>
      <c r="Y854" s="68"/>
      <c r="Z854" s="42"/>
    </row>
    <row r="855" spans="1:26" ht="11.25">
      <c r="A855" s="42"/>
      <c r="B855" s="59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>
        <v>54</v>
      </c>
      <c r="W855" s="42">
        <v>44.2</v>
      </c>
      <c r="X855" s="83"/>
      <c r="Y855" s="68"/>
      <c r="Z855" s="42"/>
    </row>
    <row r="856" spans="1:26" ht="11.25">
      <c r="A856" s="42"/>
      <c r="B856" s="59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>
        <v>55</v>
      </c>
      <c r="W856" s="42">
        <v>55.2</v>
      </c>
      <c r="X856" s="83"/>
      <c r="Y856" s="68"/>
      <c r="Z856" s="42"/>
    </row>
    <row r="857" spans="1:26" ht="11.25">
      <c r="A857" s="42"/>
      <c r="B857" s="59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>
        <v>56</v>
      </c>
      <c r="W857" s="42">
        <v>43.4</v>
      </c>
      <c r="X857" s="83"/>
      <c r="Y857" s="68"/>
      <c r="Z857" s="42"/>
    </row>
    <row r="858" spans="1:26" ht="11.25">
      <c r="A858" s="42"/>
      <c r="B858" s="59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>
        <v>57</v>
      </c>
      <c r="W858" s="42">
        <v>43</v>
      </c>
      <c r="X858" s="83"/>
      <c r="Y858" s="68"/>
      <c r="Z858" s="42"/>
    </row>
    <row r="859" spans="1:26" ht="11.25">
      <c r="A859" s="42"/>
      <c r="B859" s="59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>
        <v>58</v>
      </c>
      <c r="W859" s="42">
        <v>45.6</v>
      </c>
      <c r="X859" s="83"/>
      <c r="Y859" s="68"/>
      <c r="Z859" s="42"/>
    </row>
    <row r="860" spans="1:26" ht="11.25">
      <c r="A860" s="42"/>
      <c r="B860" s="59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>
        <v>59</v>
      </c>
      <c r="W860" s="42">
        <v>55.4</v>
      </c>
      <c r="X860" s="83"/>
      <c r="Y860" s="68"/>
      <c r="Z860" s="42"/>
    </row>
    <row r="861" spans="1:26" ht="11.25">
      <c r="A861" s="42"/>
      <c r="B861" s="59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>
        <v>60</v>
      </c>
      <c r="W861" s="42">
        <v>43.4</v>
      </c>
      <c r="X861" s="83"/>
      <c r="Y861" s="68"/>
      <c r="Z861" s="42"/>
    </row>
    <row r="862" spans="1:26" ht="11.25">
      <c r="A862" s="42"/>
      <c r="B862" s="59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>
        <v>61</v>
      </c>
      <c r="W862" s="42">
        <v>44.5</v>
      </c>
      <c r="X862" s="83"/>
      <c r="Y862" s="68"/>
      <c r="Z862" s="42" t="s">
        <v>1160</v>
      </c>
    </row>
    <row r="863" spans="1:26" ht="11.25">
      <c r="A863" s="42"/>
      <c r="B863" s="59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>
        <v>62</v>
      </c>
      <c r="W863" s="42">
        <v>45.9</v>
      </c>
      <c r="X863" s="83"/>
      <c r="Y863" s="68"/>
      <c r="Z863" s="42"/>
    </row>
    <row r="864" spans="1:26" ht="11.25">
      <c r="A864" s="42"/>
      <c r="B864" s="59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>
        <v>63</v>
      </c>
      <c r="W864" s="42">
        <v>42.6</v>
      </c>
      <c r="X864" s="83"/>
      <c r="Y864" s="68"/>
      <c r="Z864" s="42" t="s">
        <v>1161</v>
      </c>
    </row>
    <row r="865" spans="1:26" ht="11.25">
      <c r="A865" s="42"/>
      <c r="B865" s="59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>
        <v>64</v>
      </c>
      <c r="W865" s="42">
        <v>30.4</v>
      </c>
      <c r="X865" s="83"/>
      <c r="Y865" s="68"/>
      <c r="Z865" s="42"/>
    </row>
    <row r="866" spans="1:26" ht="11.25">
      <c r="A866" s="42"/>
      <c r="B866" s="59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>
        <v>65</v>
      </c>
      <c r="W866" s="42">
        <v>43.8</v>
      </c>
      <c r="X866" s="83"/>
      <c r="Y866" s="68"/>
      <c r="Z866" s="42"/>
    </row>
    <row r="867" spans="1:26" ht="11.25">
      <c r="A867" s="42"/>
      <c r="B867" s="59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>
        <v>66</v>
      </c>
      <c r="W867" s="42">
        <v>30.9</v>
      </c>
      <c r="X867" s="83"/>
      <c r="Y867" s="68"/>
      <c r="Z867" s="42"/>
    </row>
    <row r="868" spans="1:26" ht="11.25">
      <c r="A868" s="42"/>
      <c r="B868" s="59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>
        <v>67</v>
      </c>
      <c r="W868" s="42">
        <v>42.6</v>
      </c>
      <c r="X868" s="83"/>
      <c r="Y868" s="68"/>
      <c r="Z868" s="42"/>
    </row>
    <row r="869" spans="1:26" ht="11.25">
      <c r="A869" s="42"/>
      <c r="B869" s="59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>
        <v>68</v>
      </c>
      <c r="W869" s="42">
        <v>30.4</v>
      </c>
      <c r="X869" s="83"/>
      <c r="Y869" s="68"/>
      <c r="Z869" s="42"/>
    </row>
    <row r="870" spans="1:26" ht="11.25">
      <c r="A870" s="42"/>
      <c r="B870" s="59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>
        <v>69</v>
      </c>
      <c r="W870" s="42">
        <v>44</v>
      </c>
      <c r="X870" s="83"/>
      <c r="Y870" s="68"/>
      <c r="Z870" s="42" t="s">
        <v>1162</v>
      </c>
    </row>
    <row r="871" spans="1:26" ht="11.25">
      <c r="A871" s="42"/>
      <c r="B871" s="59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>
        <v>70</v>
      </c>
      <c r="W871" s="42">
        <v>45.2</v>
      </c>
      <c r="X871" s="83"/>
      <c r="Y871" s="68"/>
      <c r="Z871" s="42"/>
    </row>
    <row r="872" spans="1:26" ht="11.25">
      <c r="A872" s="42"/>
      <c r="B872" s="59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>
        <v>71</v>
      </c>
      <c r="W872" s="42">
        <v>41.7</v>
      </c>
      <c r="X872" s="83"/>
      <c r="Y872" s="68"/>
      <c r="Z872" s="42"/>
    </row>
    <row r="873" spans="1:26" ht="11.25">
      <c r="A873" s="42"/>
      <c r="B873" s="59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>
        <v>72</v>
      </c>
      <c r="W873" s="42">
        <v>30.3</v>
      </c>
      <c r="X873" s="83"/>
      <c r="Y873" s="68"/>
      <c r="Z873" s="42"/>
    </row>
    <row r="874" spans="1:26" ht="11.25">
      <c r="A874" s="42"/>
      <c r="B874" s="59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>
        <v>73</v>
      </c>
      <c r="W874" s="42">
        <v>44</v>
      </c>
      <c r="X874" s="83"/>
      <c r="Y874" s="68"/>
      <c r="Z874" s="42"/>
    </row>
    <row r="875" spans="1:26" ht="11.25">
      <c r="A875" s="42"/>
      <c r="B875" s="59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>
        <v>74</v>
      </c>
      <c r="W875" s="42">
        <v>44.3</v>
      </c>
      <c r="X875" s="83"/>
      <c r="Y875" s="68"/>
      <c r="Z875" s="42"/>
    </row>
    <row r="876" spans="1:26" ht="11.25">
      <c r="A876" s="42"/>
      <c r="B876" s="59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>
        <v>75</v>
      </c>
      <c r="W876" s="42">
        <v>41.7</v>
      </c>
      <c r="X876" s="83"/>
      <c r="Y876" s="68"/>
      <c r="Z876" s="42"/>
    </row>
    <row r="877" spans="1:26" ht="11.25">
      <c r="A877" s="42"/>
      <c r="B877" s="59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>
        <v>76</v>
      </c>
      <c r="W877" s="42">
        <v>30</v>
      </c>
      <c r="X877" s="83"/>
      <c r="Y877" s="68"/>
      <c r="Z877" s="42"/>
    </row>
    <row r="878" spans="1:26" ht="11.25">
      <c r="A878" s="42"/>
      <c r="B878" s="59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>
        <v>77</v>
      </c>
      <c r="W878" s="42">
        <v>43.7</v>
      </c>
      <c r="X878" s="83"/>
      <c r="Y878" s="68"/>
      <c r="Z878" s="42"/>
    </row>
    <row r="879" spans="1:26" ht="11.25">
      <c r="A879" s="42"/>
      <c r="B879" s="59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>
        <v>78</v>
      </c>
      <c r="W879" s="42">
        <v>45.3</v>
      </c>
      <c r="X879" s="83"/>
      <c r="Y879" s="68"/>
      <c r="Z879" s="42"/>
    </row>
    <row r="880" spans="1:26" ht="11.25">
      <c r="A880" s="42"/>
      <c r="B880" s="59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>
        <v>79</v>
      </c>
      <c r="W880" s="42">
        <v>41.8</v>
      </c>
      <c r="X880" s="83"/>
      <c r="Y880" s="68"/>
      <c r="Z880" s="42" t="s">
        <v>1163</v>
      </c>
    </row>
    <row r="881" spans="1:26" ht="11.25">
      <c r="A881" s="42"/>
      <c r="B881" s="59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>
        <v>80</v>
      </c>
      <c r="W881" s="42">
        <v>29.9</v>
      </c>
      <c r="X881" s="83"/>
      <c r="Y881" s="68"/>
      <c r="Z881" s="42"/>
    </row>
    <row r="884" spans="22:26" ht="11.25">
      <c r="V884" s="110"/>
      <c r="W884" s="110"/>
      <c r="X884" s="111"/>
      <c r="Y884" s="112"/>
      <c r="Z884" s="110"/>
    </row>
  </sheetData>
  <sheetProtection/>
  <mergeCells count="27">
    <mergeCell ref="A801:Z801"/>
    <mergeCell ref="A686:Z686"/>
    <mergeCell ref="A494:Z494"/>
    <mergeCell ref="A554:Z554"/>
    <mergeCell ref="A561:Z561"/>
    <mergeCell ref="A140:Z140"/>
    <mergeCell ref="A665:Z665"/>
    <mergeCell ref="A438:Z438"/>
    <mergeCell ref="A195:Z195"/>
    <mergeCell ref="A220:Z220"/>
    <mergeCell ref="A767:Z767"/>
    <mergeCell ref="A1:Z1"/>
    <mergeCell ref="B4:E4"/>
    <mergeCell ref="V4:W4"/>
    <mergeCell ref="X4:Y4"/>
    <mergeCell ref="Z3:Z5"/>
    <mergeCell ref="A652:Z652"/>
    <mergeCell ref="A229:Z229"/>
    <mergeCell ref="A238:Z238"/>
    <mergeCell ref="A353:Z353"/>
    <mergeCell ref="A49:Z49"/>
    <mergeCell ref="A3:Y3"/>
    <mergeCell ref="A2:Z2"/>
    <mergeCell ref="A4:A5"/>
    <mergeCell ref="A24:Z24"/>
    <mergeCell ref="A39:Z39"/>
    <mergeCell ref="A34:Z34"/>
  </mergeCells>
  <printOptions/>
  <pageMargins left="0.25" right="0.25" top="0.75" bottom="0.75" header="0.3" footer="0.3"/>
  <pageSetup horizontalDpi="600" verticalDpi="600" orientation="portrait" paperSize="9" scale="96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5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19.8515625" style="1" bestFit="1" customWidth="1"/>
    <col min="2" max="2" width="8.00390625" style="1" customWidth="1"/>
    <col min="3" max="3" width="4.8515625" style="1" customWidth="1"/>
    <col min="4" max="4" width="8.7109375" style="1" customWidth="1"/>
    <col min="5" max="5" width="7.7109375" style="1" customWidth="1"/>
    <col min="6" max="6" width="6.57421875" style="1" customWidth="1"/>
    <col min="7" max="7" width="8.8515625" style="1" customWidth="1"/>
    <col min="8" max="8" width="8.57421875" style="1" customWidth="1"/>
    <col min="9" max="9" width="7.57421875" style="3" bestFit="1" customWidth="1"/>
    <col min="10" max="10" width="7.140625" style="3" bestFit="1" customWidth="1"/>
    <col min="11" max="39" width="9.140625" style="3" customWidth="1"/>
    <col min="40" max="16384" width="9.140625" style="1" customWidth="1"/>
  </cols>
  <sheetData>
    <row r="1" spans="1:16" ht="12.75">
      <c r="A1" s="190" t="s">
        <v>1125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36" customHeight="1">
      <c r="A2" s="192" t="s">
        <v>1126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s="3" customFormat="1" ht="12.75" customHeight="1">
      <c r="A3" s="186" t="s">
        <v>1106</v>
      </c>
      <c r="B3" s="186" t="s">
        <v>1107</v>
      </c>
      <c r="C3" s="186" t="s">
        <v>1108</v>
      </c>
      <c r="D3" s="169" t="s">
        <v>1109</v>
      </c>
      <c r="E3" s="170"/>
      <c r="F3" s="170"/>
      <c r="G3" s="170"/>
      <c r="H3" s="171"/>
      <c r="I3" s="169" t="s">
        <v>1113</v>
      </c>
      <c r="J3" s="170"/>
      <c r="K3" s="170"/>
      <c r="L3" s="170"/>
      <c r="M3" s="170"/>
      <c r="N3" s="170"/>
      <c r="O3" s="170"/>
      <c r="P3" s="171"/>
    </row>
    <row r="4" spans="1:39" s="5" customFormat="1" ht="15.75">
      <c r="A4" s="189"/>
      <c r="B4" s="189"/>
      <c r="C4" s="189"/>
      <c r="D4" s="186" t="s">
        <v>1110</v>
      </c>
      <c r="E4" s="186" t="s">
        <v>1111</v>
      </c>
      <c r="F4" s="186" t="s">
        <v>11</v>
      </c>
      <c r="G4" s="186" t="s">
        <v>1120</v>
      </c>
      <c r="H4" s="186" t="s">
        <v>1112</v>
      </c>
      <c r="I4" s="179" t="s">
        <v>1114</v>
      </c>
      <c r="J4" s="180"/>
      <c r="K4" s="180"/>
      <c r="L4" s="181"/>
      <c r="M4" s="186" t="s">
        <v>1121</v>
      </c>
      <c r="N4" s="186" t="s">
        <v>1122</v>
      </c>
      <c r="O4" s="186" t="s">
        <v>1123</v>
      </c>
      <c r="P4" s="186" t="s">
        <v>1124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22.5">
      <c r="A5" s="187"/>
      <c r="B5" s="187"/>
      <c r="C5" s="187"/>
      <c r="D5" s="187"/>
      <c r="E5" s="187"/>
      <c r="F5" s="187"/>
      <c r="G5" s="187"/>
      <c r="H5" s="187"/>
      <c r="I5" s="95" t="s">
        <v>1115</v>
      </c>
      <c r="J5" s="95" t="s">
        <v>1116</v>
      </c>
      <c r="K5" s="95" t="s">
        <v>1117</v>
      </c>
      <c r="L5" s="95" t="s">
        <v>1118</v>
      </c>
      <c r="M5" s="187"/>
      <c r="N5" s="187"/>
      <c r="O5" s="187"/>
      <c r="P5" s="18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7" customFormat="1" ht="15">
      <c r="A6" s="21" t="s">
        <v>46</v>
      </c>
      <c r="B6" s="22">
        <v>35</v>
      </c>
      <c r="C6" s="22">
        <v>2</v>
      </c>
      <c r="D6" s="22">
        <v>1424.1</v>
      </c>
      <c r="E6" s="22">
        <v>1319.3</v>
      </c>
      <c r="F6" s="22">
        <v>104.8</v>
      </c>
      <c r="G6" s="22"/>
      <c r="H6" s="22">
        <v>0</v>
      </c>
      <c r="I6" s="96"/>
      <c r="J6" s="96"/>
      <c r="K6" s="22">
        <v>18</v>
      </c>
      <c r="L6" s="96"/>
      <c r="M6" s="22">
        <v>18</v>
      </c>
      <c r="N6" s="22">
        <v>18</v>
      </c>
      <c r="O6" s="22">
        <v>18</v>
      </c>
      <c r="P6" s="22">
        <v>18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14" customFormat="1" ht="15">
      <c r="A7" s="21" t="s">
        <v>50</v>
      </c>
      <c r="B7" s="22">
        <v>21</v>
      </c>
      <c r="C7" s="22">
        <v>2</v>
      </c>
      <c r="D7" s="22">
        <f>F7+E7</f>
        <v>569.0999999999999</v>
      </c>
      <c r="E7" s="22">
        <v>517.3</v>
      </c>
      <c r="F7" s="22">
        <v>51.8</v>
      </c>
      <c r="G7" s="22"/>
      <c r="H7" s="22">
        <v>0</v>
      </c>
      <c r="I7" s="11"/>
      <c r="J7" s="11"/>
      <c r="K7" s="22">
        <v>8</v>
      </c>
      <c r="L7" s="11"/>
      <c r="M7" s="22">
        <v>8</v>
      </c>
      <c r="N7" s="22">
        <v>8</v>
      </c>
      <c r="O7" s="22">
        <v>8</v>
      </c>
      <c r="P7" s="22">
        <v>8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14" customFormat="1" ht="15">
      <c r="A8" s="21" t="s">
        <v>49</v>
      </c>
      <c r="B8" s="22">
        <v>8</v>
      </c>
      <c r="C8" s="22">
        <v>2</v>
      </c>
      <c r="D8" s="22">
        <f>F8+E8</f>
        <v>242.39999999999998</v>
      </c>
      <c r="E8" s="22">
        <v>217.2</v>
      </c>
      <c r="F8" s="22">
        <v>25.2</v>
      </c>
      <c r="G8" s="22"/>
      <c r="H8" s="22">
        <v>0</v>
      </c>
      <c r="I8" s="11"/>
      <c r="J8" s="11"/>
      <c r="K8" s="22">
        <v>4</v>
      </c>
      <c r="L8" s="11"/>
      <c r="M8" s="22">
        <v>4</v>
      </c>
      <c r="N8" s="22">
        <v>4</v>
      </c>
      <c r="O8" s="22">
        <v>4</v>
      </c>
      <c r="P8" s="22">
        <v>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s="42" customFormat="1" ht="14.25">
      <c r="A9" s="21" t="s">
        <v>51</v>
      </c>
      <c r="B9" s="22">
        <v>20</v>
      </c>
      <c r="C9" s="22">
        <v>2</v>
      </c>
      <c r="D9" s="22">
        <f>F9+E9</f>
        <v>578.5</v>
      </c>
      <c r="E9" s="22">
        <v>526.7</v>
      </c>
      <c r="F9" s="22">
        <v>51.8</v>
      </c>
      <c r="G9" s="22"/>
      <c r="H9" s="22">
        <v>0</v>
      </c>
      <c r="K9" s="22">
        <v>8</v>
      </c>
      <c r="M9" s="22">
        <v>8</v>
      </c>
      <c r="N9" s="22">
        <v>8</v>
      </c>
      <c r="O9" s="22">
        <v>8</v>
      </c>
      <c r="P9" s="22">
        <v>8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7" customFormat="1" ht="15">
      <c r="A10" s="21" t="s">
        <v>34</v>
      </c>
      <c r="B10" s="22">
        <v>195</v>
      </c>
      <c r="C10" s="22">
        <v>5</v>
      </c>
      <c r="D10" s="22">
        <v>5473.8</v>
      </c>
      <c r="E10" s="22">
        <v>4901.3</v>
      </c>
      <c r="F10" s="22">
        <v>572.5</v>
      </c>
      <c r="G10" s="22"/>
      <c r="H10" s="22">
        <v>1100</v>
      </c>
      <c r="I10" s="96"/>
      <c r="J10" s="96"/>
      <c r="K10" s="22">
        <v>90</v>
      </c>
      <c r="L10" s="96"/>
      <c r="M10" s="22">
        <v>90</v>
      </c>
      <c r="N10" s="22">
        <v>90</v>
      </c>
      <c r="O10" s="22">
        <v>90</v>
      </c>
      <c r="P10" s="22">
        <v>90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16" ht="14.25">
      <c r="A11" s="21" t="s">
        <v>33</v>
      </c>
      <c r="B11" s="22">
        <v>1374</v>
      </c>
      <c r="C11" s="22">
        <v>9</v>
      </c>
      <c r="D11" s="22">
        <v>3997.9</v>
      </c>
      <c r="E11" s="22">
        <v>3474</v>
      </c>
      <c r="F11" s="22">
        <v>523.9</v>
      </c>
      <c r="G11" s="22"/>
      <c r="H11" s="22">
        <v>450</v>
      </c>
      <c r="I11" s="97"/>
      <c r="J11" s="97"/>
      <c r="K11" s="22">
        <v>54</v>
      </c>
      <c r="L11" s="97"/>
      <c r="M11" s="22">
        <v>54</v>
      </c>
      <c r="N11" s="22">
        <v>54</v>
      </c>
      <c r="O11" s="22">
        <v>54</v>
      </c>
      <c r="P11" s="22">
        <v>54</v>
      </c>
    </row>
    <row r="12" spans="1:39" s="42" customFormat="1" ht="14.25">
      <c r="A12" s="21" t="s">
        <v>35</v>
      </c>
      <c r="B12" s="22">
        <v>22</v>
      </c>
      <c r="C12" s="22">
        <v>2</v>
      </c>
      <c r="D12" s="22">
        <v>889.7</v>
      </c>
      <c r="E12" s="22">
        <v>817.6</v>
      </c>
      <c r="F12" s="22">
        <v>72.1</v>
      </c>
      <c r="G12" s="22"/>
      <c r="H12" s="22">
        <v>0</v>
      </c>
      <c r="K12" s="22">
        <v>12</v>
      </c>
      <c r="M12" s="22">
        <v>12</v>
      </c>
      <c r="N12" s="22">
        <v>12</v>
      </c>
      <c r="O12" s="22">
        <v>12</v>
      </c>
      <c r="P12" s="22">
        <v>12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2" customFormat="1" ht="14.25">
      <c r="A13" s="21" t="s">
        <v>37</v>
      </c>
      <c r="B13" s="22">
        <v>17</v>
      </c>
      <c r="C13" s="22">
        <v>2</v>
      </c>
      <c r="D13" s="22">
        <v>551.4</v>
      </c>
      <c r="E13" s="22">
        <v>499.8</v>
      </c>
      <c r="F13" s="22">
        <v>51.6</v>
      </c>
      <c r="G13" s="22"/>
      <c r="H13" s="22">
        <v>0</v>
      </c>
      <c r="K13" s="22">
        <v>8</v>
      </c>
      <c r="M13" s="22">
        <v>8</v>
      </c>
      <c r="N13" s="22">
        <v>8</v>
      </c>
      <c r="O13" s="22">
        <v>8</v>
      </c>
      <c r="P13" s="22">
        <v>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27" customFormat="1" ht="14.25">
      <c r="A14" s="21" t="s">
        <v>36</v>
      </c>
      <c r="B14" s="22">
        <v>17</v>
      </c>
      <c r="C14" s="22">
        <v>2</v>
      </c>
      <c r="D14" s="22">
        <v>558.9</v>
      </c>
      <c r="E14" s="22">
        <v>558.9</v>
      </c>
      <c r="F14" s="22"/>
      <c r="G14" s="22"/>
      <c r="H14" s="22">
        <v>289.12</v>
      </c>
      <c r="I14" s="45"/>
      <c r="J14" s="45"/>
      <c r="K14" s="22">
        <v>8</v>
      </c>
      <c r="L14" s="45"/>
      <c r="M14" s="22">
        <v>8</v>
      </c>
      <c r="N14" s="22">
        <v>8</v>
      </c>
      <c r="O14" s="22">
        <v>8</v>
      </c>
      <c r="P14" s="22">
        <v>8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27" customFormat="1" ht="14.25">
      <c r="A15" s="21" t="s">
        <v>38</v>
      </c>
      <c r="B15" s="22">
        <v>163</v>
      </c>
      <c r="C15" s="22">
        <v>5</v>
      </c>
      <c r="D15" s="22">
        <v>9036.2</v>
      </c>
      <c r="E15" s="22">
        <v>6738.4</v>
      </c>
      <c r="F15" s="22">
        <v>664.8</v>
      </c>
      <c r="G15" s="22">
        <v>1633</v>
      </c>
      <c r="H15" s="22">
        <v>1579</v>
      </c>
      <c r="I15" s="45"/>
      <c r="J15" s="45"/>
      <c r="K15" s="45"/>
      <c r="L15" s="22">
        <v>99</v>
      </c>
      <c r="M15" s="22">
        <v>99</v>
      </c>
      <c r="N15" s="22">
        <v>99</v>
      </c>
      <c r="O15" s="22">
        <v>114</v>
      </c>
      <c r="P15" s="22">
        <v>114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7" customFormat="1" ht="14.25">
      <c r="A16" s="21" t="s">
        <v>39</v>
      </c>
      <c r="B16" s="22">
        <v>67</v>
      </c>
      <c r="C16" s="22">
        <v>3</v>
      </c>
      <c r="D16" s="22">
        <v>5697.96</v>
      </c>
      <c r="E16" s="22">
        <v>4226.88</v>
      </c>
      <c r="F16" s="22">
        <v>372.1</v>
      </c>
      <c r="G16" s="22">
        <v>1098.98</v>
      </c>
      <c r="H16" s="22">
        <v>786</v>
      </c>
      <c r="I16" s="45"/>
      <c r="J16" s="45"/>
      <c r="K16" s="45"/>
      <c r="L16" s="22">
        <v>27</v>
      </c>
      <c r="M16" s="22">
        <v>27</v>
      </c>
      <c r="N16" s="22">
        <v>34</v>
      </c>
      <c r="O16" s="22">
        <v>34</v>
      </c>
      <c r="P16" s="22">
        <v>34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27" customFormat="1" ht="14.25">
      <c r="A17" s="21" t="s">
        <v>74</v>
      </c>
      <c r="B17" s="22">
        <v>98</v>
      </c>
      <c r="C17" s="22">
        <v>5</v>
      </c>
      <c r="D17" s="22">
        <f>G17+F17+E17</f>
        <v>2998.7</v>
      </c>
      <c r="E17" s="22">
        <v>2695.7</v>
      </c>
      <c r="F17" s="22">
        <v>129.7</v>
      </c>
      <c r="G17" s="22">
        <v>173.3</v>
      </c>
      <c r="H17" s="22">
        <v>830.2</v>
      </c>
      <c r="I17" s="45"/>
      <c r="J17" s="45"/>
      <c r="K17" s="45"/>
      <c r="L17" s="22">
        <v>48</v>
      </c>
      <c r="M17" s="22">
        <v>46</v>
      </c>
      <c r="N17" s="22">
        <v>48</v>
      </c>
      <c r="O17" s="22">
        <v>48</v>
      </c>
      <c r="P17" s="22">
        <v>48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27" customFormat="1" ht="14.25">
      <c r="A18" s="21" t="s">
        <v>75</v>
      </c>
      <c r="B18" s="22">
        <v>127</v>
      </c>
      <c r="C18" s="22">
        <v>9</v>
      </c>
      <c r="D18" s="22">
        <v>3895.1</v>
      </c>
      <c r="E18" s="22">
        <v>3464.9</v>
      </c>
      <c r="F18" s="22">
        <v>430.2</v>
      </c>
      <c r="G18" s="22"/>
      <c r="H18" s="22">
        <v>450</v>
      </c>
      <c r="I18" s="45"/>
      <c r="J18" s="45"/>
      <c r="K18" s="45"/>
      <c r="L18" s="22">
        <v>54</v>
      </c>
      <c r="M18" s="22">
        <v>54</v>
      </c>
      <c r="N18" s="22">
        <v>54</v>
      </c>
      <c r="O18" s="22">
        <v>54</v>
      </c>
      <c r="P18" s="22">
        <v>54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27" customFormat="1" ht="14.25">
      <c r="A19" s="21" t="s">
        <v>78</v>
      </c>
      <c r="B19" s="22">
        <v>90</v>
      </c>
      <c r="C19" s="22">
        <v>5</v>
      </c>
      <c r="D19" s="22">
        <f>F19+E19</f>
        <v>3549.8</v>
      </c>
      <c r="E19" s="22">
        <v>3266.3</v>
      </c>
      <c r="F19" s="22">
        <v>283.5</v>
      </c>
      <c r="G19" s="22"/>
      <c r="H19" s="22">
        <v>731</v>
      </c>
      <c r="I19" s="45"/>
      <c r="J19" s="45"/>
      <c r="K19" s="45"/>
      <c r="L19" s="22">
        <v>60</v>
      </c>
      <c r="M19" s="22">
        <v>60</v>
      </c>
      <c r="N19" s="22">
        <v>60</v>
      </c>
      <c r="O19" s="22">
        <v>60</v>
      </c>
      <c r="P19" s="22">
        <v>60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27" customFormat="1" ht="14.25">
      <c r="A20" s="28" t="s">
        <v>79</v>
      </c>
      <c r="B20" s="94">
        <v>11</v>
      </c>
      <c r="C20" s="22">
        <v>1</v>
      </c>
      <c r="D20" s="22">
        <v>308.4</v>
      </c>
      <c r="E20" s="22">
        <v>308.4</v>
      </c>
      <c r="F20" s="22"/>
      <c r="G20" s="22"/>
      <c r="H20" s="22">
        <v>0</v>
      </c>
      <c r="I20" s="45"/>
      <c r="J20" s="45"/>
      <c r="K20" s="22">
        <v>0</v>
      </c>
      <c r="L20" s="45"/>
      <c r="M20" s="22">
        <v>0</v>
      </c>
      <c r="N20" s="22">
        <v>0</v>
      </c>
      <c r="O20" s="22">
        <v>6</v>
      </c>
      <c r="P20" s="22">
        <v>6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27" customFormat="1" ht="14.25">
      <c r="A21" s="28" t="s">
        <v>80</v>
      </c>
      <c r="B21" s="94">
        <v>147</v>
      </c>
      <c r="C21" s="22">
        <v>5</v>
      </c>
      <c r="D21" s="22">
        <v>4865.7</v>
      </c>
      <c r="E21" s="22">
        <v>4406.9</v>
      </c>
      <c r="F21" s="22">
        <f>D21-E21</f>
        <v>458.8000000000002</v>
      </c>
      <c r="G21" s="22">
        <v>107.6</v>
      </c>
      <c r="H21" s="22">
        <v>1104.6</v>
      </c>
      <c r="I21" s="45"/>
      <c r="J21" s="45"/>
      <c r="K21" s="22">
        <v>88</v>
      </c>
      <c r="L21" s="45"/>
      <c r="M21" s="22">
        <v>88</v>
      </c>
      <c r="N21" s="22">
        <v>88</v>
      </c>
      <c r="O21" s="22">
        <v>89</v>
      </c>
      <c r="P21" s="22">
        <v>89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24" customFormat="1" ht="14.25">
      <c r="A22" s="28" t="s">
        <v>81</v>
      </c>
      <c r="B22" s="94">
        <v>13</v>
      </c>
      <c r="C22" s="22">
        <v>3</v>
      </c>
      <c r="D22" s="22">
        <v>917.8</v>
      </c>
      <c r="E22" s="22">
        <v>849.7</v>
      </c>
      <c r="F22" s="22">
        <f>D22-E22</f>
        <v>68.09999999999991</v>
      </c>
      <c r="G22" s="22">
        <v>221.5</v>
      </c>
      <c r="H22" s="22">
        <v>200.6</v>
      </c>
      <c r="I22" s="21"/>
      <c r="J22" s="21"/>
      <c r="K22" s="22">
        <v>10</v>
      </c>
      <c r="L22" s="21"/>
      <c r="M22" s="22">
        <v>10</v>
      </c>
      <c r="N22" s="22">
        <v>10</v>
      </c>
      <c r="O22" s="22">
        <v>12</v>
      </c>
      <c r="P22" s="22">
        <v>12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4" customFormat="1" ht="14.25">
      <c r="A23" s="28" t="s">
        <v>82</v>
      </c>
      <c r="B23" s="94">
        <v>49</v>
      </c>
      <c r="C23" s="22">
        <v>2</v>
      </c>
      <c r="D23" s="22">
        <v>1384.4</v>
      </c>
      <c r="E23" s="22">
        <v>1281.5</v>
      </c>
      <c r="F23" s="22">
        <f>D23-E23</f>
        <v>102.90000000000009</v>
      </c>
      <c r="G23" s="22"/>
      <c r="H23" s="22">
        <v>0</v>
      </c>
      <c r="I23" s="21"/>
      <c r="J23" s="21"/>
      <c r="K23" s="22">
        <v>18</v>
      </c>
      <c r="L23" s="21"/>
      <c r="M23" s="22">
        <v>18</v>
      </c>
      <c r="N23" s="22">
        <v>18</v>
      </c>
      <c r="O23" s="22">
        <v>18</v>
      </c>
      <c r="P23" s="22">
        <v>18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8" s="24" customFormat="1" ht="14.25">
      <c r="A24" s="28" t="s">
        <v>98</v>
      </c>
      <c r="B24" s="94">
        <v>62</v>
      </c>
      <c r="C24" s="22">
        <v>3</v>
      </c>
      <c r="D24" s="22">
        <v>2145.5</v>
      </c>
      <c r="E24" s="22">
        <v>1791.8</v>
      </c>
      <c r="F24" s="22">
        <v>242.6</v>
      </c>
      <c r="G24" s="22">
        <v>340.5</v>
      </c>
      <c r="H24" s="22">
        <v>250</v>
      </c>
      <c r="I24" s="21"/>
      <c r="J24" s="21"/>
      <c r="K24" s="22">
        <v>31</v>
      </c>
      <c r="L24" s="21"/>
      <c r="M24" s="22">
        <v>31</v>
      </c>
      <c r="N24" s="22">
        <v>32</v>
      </c>
      <c r="O24" s="22">
        <v>32</v>
      </c>
      <c r="P24" s="22">
        <v>32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9" s="24" customFormat="1" ht="14.25">
      <c r="A25" s="28" t="s">
        <v>99</v>
      </c>
      <c r="B25" s="94">
        <v>134</v>
      </c>
      <c r="C25" s="22">
        <v>5</v>
      </c>
      <c r="D25" s="22">
        <v>3506.3</v>
      </c>
      <c r="E25" s="22">
        <v>3417.2</v>
      </c>
      <c r="F25" s="22">
        <v>306.7</v>
      </c>
      <c r="G25" s="22">
        <v>44.3</v>
      </c>
      <c r="H25" s="22">
        <v>1023</v>
      </c>
      <c r="I25" s="21"/>
      <c r="J25" s="21"/>
      <c r="K25" s="22">
        <v>79</v>
      </c>
      <c r="L25" s="21"/>
      <c r="M25" s="22">
        <v>79</v>
      </c>
      <c r="N25" s="22">
        <v>80</v>
      </c>
      <c r="O25" s="22">
        <v>80</v>
      </c>
      <c r="P25" s="22">
        <v>80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4" customFormat="1" ht="14.25">
      <c r="A26" s="28" t="s">
        <v>100</v>
      </c>
      <c r="B26" s="94">
        <v>108</v>
      </c>
      <c r="C26" s="22">
        <v>5</v>
      </c>
      <c r="D26" s="22">
        <v>3605.6</v>
      </c>
      <c r="E26" s="22">
        <v>3499.3</v>
      </c>
      <c r="F26" s="22">
        <v>303.6</v>
      </c>
      <c r="G26" s="22"/>
      <c r="H26" s="22">
        <v>1023</v>
      </c>
      <c r="I26" s="21"/>
      <c r="J26" s="21"/>
      <c r="K26" s="22">
        <v>80</v>
      </c>
      <c r="L26" s="21"/>
      <c r="M26" s="22">
        <v>80</v>
      </c>
      <c r="N26" s="22">
        <v>80</v>
      </c>
      <c r="O26" s="22">
        <v>80</v>
      </c>
      <c r="P26" s="22">
        <v>80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4" customFormat="1" ht="14.25">
      <c r="A27" s="1"/>
      <c r="B27" s="1"/>
      <c r="C27" s="25"/>
      <c r="D27" s="25"/>
      <c r="E27" s="25"/>
      <c r="F27" s="25"/>
      <c r="G27" s="25"/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4" customFormat="1" ht="14.25">
      <c r="A28" s="1"/>
      <c r="B28" s="1"/>
      <c r="C28" s="25"/>
      <c r="D28" s="25"/>
      <c r="E28" s="25"/>
      <c r="F28" s="25"/>
      <c r="G28" s="25"/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4" customFormat="1" ht="14.25">
      <c r="A29" s="102" t="s">
        <v>1172</v>
      </c>
      <c r="B29" s="1"/>
      <c r="C29" s="25"/>
      <c r="D29" s="103"/>
      <c r="E29" s="103"/>
      <c r="F29" s="103"/>
      <c r="G29" s="188" t="s">
        <v>101</v>
      </c>
      <c r="H29" s="188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4" customFormat="1" ht="12.75">
      <c r="A30" s="1"/>
      <c r="B30" s="1"/>
      <c r="C30" s="25"/>
      <c r="D30" s="25"/>
      <c r="E30" s="25"/>
      <c r="F30" s="25"/>
      <c r="G30" s="25"/>
      <c r="H30" s="2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3:8" ht="12.75">
      <c r="C31" s="25"/>
      <c r="D31" s="25"/>
      <c r="E31" s="25"/>
      <c r="F31" s="25"/>
      <c r="G31" s="25"/>
      <c r="H31" s="25"/>
    </row>
    <row r="32" spans="3:8" ht="12.75">
      <c r="C32" s="25"/>
      <c r="D32" s="25"/>
      <c r="E32" s="25"/>
      <c r="F32" s="25"/>
      <c r="G32" s="25"/>
      <c r="H32" s="25"/>
    </row>
    <row r="33" spans="1:16" ht="12.75">
      <c r="A33" s="192" t="s">
        <v>1126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</row>
    <row r="34" spans="1:16" ht="12.75">
      <c r="A34" s="186" t="s">
        <v>1106</v>
      </c>
      <c r="B34" s="186" t="s">
        <v>1107</v>
      </c>
      <c r="C34" s="186" t="s">
        <v>1108</v>
      </c>
      <c r="D34" s="169" t="s">
        <v>1109</v>
      </c>
      <c r="E34" s="170"/>
      <c r="F34" s="170"/>
      <c r="G34" s="170"/>
      <c r="H34" s="171"/>
      <c r="I34" s="169" t="s">
        <v>1113</v>
      </c>
      <c r="J34" s="170"/>
      <c r="K34" s="170"/>
      <c r="L34" s="170"/>
      <c r="M34" s="170"/>
      <c r="N34" s="170"/>
      <c r="O34" s="170"/>
      <c r="P34" s="171"/>
    </row>
    <row r="35" spans="1:16" ht="12.75">
      <c r="A35" s="189"/>
      <c r="B35" s="189"/>
      <c r="C35" s="189"/>
      <c r="D35" s="186" t="s">
        <v>1110</v>
      </c>
      <c r="E35" s="186" t="s">
        <v>1111</v>
      </c>
      <c r="F35" s="186" t="s">
        <v>11</v>
      </c>
      <c r="G35" s="186" t="s">
        <v>1120</v>
      </c>
      <c r="H35" s="186" t="s">
        <v>1112</v>
      </c>
      <c r="I35" s="179" t="s">
        <v>1114</v>
      </c>
      <c r="J35" s="180"/>
      <c r="K35" s="180"/>
      <c r="L35" s="181"/>
      <c r="M35" s="186" t="s">
        <v>1121</v>
      </c>
      <c r="N35" s="186" t="s">
        <v>1122</v>
      </c>
      <c r="O35" s="186" t="s">
        <v>1123</v>
      </c>
      <c r="P35" s="186" t="s">
        <v>1124</v>
      </c>
    </row>
    <row r="36" spans="1:16" ht="22.5">
      <c r="A36" s="187"/>
      <c r="B36" s="187"/>
      <c r="C36" s="187"/>
      <c r="D36" s="187"/>
      <c r="E36" s="187"/>
      <c r="F36" s="187"/>
      <c r="G36" s="187"/>
      <c r="H36" s="187"/>
      <c r="I36" s="95" t="s">
        <v>1115</v>
      </c>
      <c r="J36" s="95" t="s">
        <v>1116</v>
      </c>
      <c r="K36" s="95" t="s">
        <v>1117</v>
      </c>
      <c r="L36" s="95" t="s">
        <v>1118</v>
      </c>
      <c r="M36" s="187"/>
      <c r="N36" s="187"/>
      <c r="O36" s="187"/>
      <c r="P36" s="187"/>
    </row>
    <row r="37" spans="1:16" ht="15">
      <c r="A37" s="21" t="s">
        <v>46</v>
      </c>
      <c r="B37" s="22">
        <v>35</v>
      </c>
      <c r="C37" s="22">
        <v>2</v>
      </c>
      <c r="D37" s="22">
        <v>1424.1</v>
      </c>
      <c r="E37" s="22">
        <v>1319.3</v>
      </c>
      <c r="F37" s="22">
        <v>104.8</v>
      </c>
      <c r="G37" s="22"/>
      <c r="H37" s="22">
        <v>0</v>
      </c>
      <c r="I37" s="96"/>
      <c r="J37" s="96"/>
      <c r="K37" s="22">
        <v>18</v>
      </c>
      <c r="L37" s="96"/>
      <c r="M37" s="22">
        <v>18</v>
      </c>
      <c r="N37" s="22">
        <v>18</v>
      </c>
      <c r="O37" s="22">
        <v>18</v>
      </c>
      <c r="P37" s="22">
        <v>18</v>
      </c>
    </row>
    <row r="38" spans="1:16" ht="15">
      <c r="A38" s="21" t="s">
        <v>50</v>
      </c>
      <c r="B38" s="22">
        <v>21</v>
      </c>
      <c r="C38" s="22">
        <v>2</v>
      </c>
      <c r="D38" s="22">
        <f>F38+E38</f>
        <v>569.0999999999999</v>
      </c>
      <c r="E38" s="22">
        <v>517.3</v>
      </c>
      <c r="F38" s="22">
        <v>51.8</v>
      </c>
      <c r="G38" s="22"/>
      <c r="H38" s="22">
        <v>0</v>
      </c>
      <c r="I38" s="11"/>
      <c r="J38" s="11"/>
      <c r="K38" s="22">
        <v>8</v>
      </c>
      <c r="L38" s="11"/>
      <c r="M38" s="22">
        <v>8</v>
      </c>
      <c r="N38" s="22">
        <v>8</v>
      </c>
      <c r="O38" s="22">
        <v>8</v>
      </c>
      <c r="P38" s="22">
        <v>8</v>
      </c>
    </row>
    <row r="39" spans="1:16" ht="15">
      <c r="A39" s="21" t="s">
        <v>49</v>
      </c>
      <c r="B39" s="22">
        <v>8</v>
      </c>
      <c r="C39" s="22">
        <v>2</v>
      </c>
      <c r="D39" s="22">
        <f>F39+E39</f>
        <v>242.39999999999998</v>
      </c>
      <c r="E39" s="22">
        <v>217.2</v>
      </c>
      <c r="F39" s="22">
        <v>25.2</v>
      </c>
      <c r="G39" s="22"/>
      <c r="H39" s="22">
        <v>0</v>
      </c>
      <c r="I39" s="11"/>
      <c r="J39" s="11"/>
      <c r="K39" s="22">
        <v>4</v>
      </c>
      <c r="L39" s="11"/>
      <c r="M39" s="22">
        <v>4</v>
      </c>
      <c r="N39" s="22">
        <v>4</v>
      </c>
      <c r="O39" s="22">
        <v>4</v>
      </c>
      <c r="P39" s="22">
        <v>4</v>
      </c>
    </row>
    <row r="40" spans="1:16" ht="14.25">
      <c r="A40" s="21" t="s">
        <v>51</v>
      </c>
      <c r="B40" s="22">
        <v>20</v>
      </c>
      <c r="C40" s="22">
        <v>2</v>
      </c>
      <c r="D40" s="22">
        <f>F40+E40</f>
        <v>578.5</v>
      </c>
      <c r="E40" s="22">
        <v>526.7</v>
      </c>
      <c r="F40" s="22">
        <v>51.8</v>
      </c>
      <c r="G40" s="22"/>
      <c r="H40" s="22">
        <v>0</v>
      </c>
      <c r="I40" s="42"/>
      <c r="J40" s="42"/>
      <c r="K40" s="22">
        <v>8</v>
      </c>
      <c r="L40" s="42"/>
      <c r="M40" s="22">
        <v>8</v>
      </c>
      <c r="N40" s="22">
        <v>8</v>
      </c>
      <c r="O40" s="22">
        <v>8</v>
      </c>
      <c r="P40" s="22">
        <v>8</v>
      </c>
    </row>
    <row r="41" spans="1:16" ht="14.25">
      <c r="A41" s="21" t="s">
        <v>35</v>
      </c>
      <c r="B41" s="22">
        <v>22</v>
      </c>
      <c r="C41" s="22">
        <v>2</v>
      </c>
      <c r="D41" s="22">
        <v>889.7</v>
      </c>
      <c r="E41" s="22">
        <v>817.6</v>
      </c>
      <c r="F41" s="22">
        <v>72.1</v>
      </c>
      <c r="G41" s="22"/>
      <c r="H41" s="22">
        <v>0</v>
      </c>
      <c r="I41" s="42"/>
      <c r="J41" s="42"/>
      <c r="K41" s="22">
        <v>12</v>
      </c>
      <c r="L41" s="42"/>
      <c r="M41" s="22">
        <v>12</v>
      </c>
      <c r="N41" s="22">
        <v>12</v>
      </c>
      <c r="O41" s="22">
        <v>12</v>
      </c>
      <c r="P41" s="22">
        <v>12</v>
      </c>
    </row>
    <row r="42" spans="1:16" ht="14.25">
      <c r="A42" s="21" t="s">
        <v>37</v>
      </c>
      <c r="B42" s="22">
        <v>17</v>
      </c>
      <c r="C42" s="22">
        <v>2</v>
      </c>
      <c r="D42" s="22">
        <v>551.4</v>
      </c>
      <c r="E42" s="22">
        <v>499.8</v>
      </c>
      <c r="F42" s="22">
        <v>51.6</v>
      </c>
      <c r="G42" s="22"/>
      <c r="H42" s="22">
        <v>0</v>
      </c>
      <c r="I42" s="42"/>
      <c r="J42" s="42"/>
      <c r="K42" s="22">
        <v>8</v>
      </c>
      <c r="L42" s="42"/>
      <c r="M42" s="22">
        <v>8</v>
      </c>
      <c r="N42" s="22">
        <v>8</v>
      </c>
      <c r="O42" s="22">
        <v>8</v>
      </c>
      <c r="P42" s="22">
        <v>8</v>
      </c>
    </row>
    <row r="43" spans="1:16" ht="14.25">
      <c r="A43" s="21" t="s">
        <v>36</v>
      </c>
      <c r="B43" s="22">
        <v>17</v>
      </c>
      <c r="C43" s="22">
        <v>2</v>
      </c>
      <c r="D43" s="22">
        <v>558.9</v>
      </c>
      <c r="E43" s="22">
        <v>558.9</v>
      </c>
      <c r="F43" s="22"/>
      <c r="G43" s="22"/>
      <c r="H43" s="22">
        <v>289.12</v>
      </c>
      <c r="I43" s="45"/>
      <c r="J43" s="45"/>
      <c r="K43" s="22">
        <v>8</v>
      </c>
      <c r="L43" s="45"/>
      <c r="M43" s="22">
        <v>8</v>
      </c>
      <c r="N43" s="22">
        <v>8</v>
      </c>
      <c r="O43" s="22">
        <v>8</v>
      </c>
      <c r="P43" s="22">
        <v>8</v>
      </c>
    </row>
    <row r="44" spans="1:16" ht="14.25">
      <c r="A44" s="21" t="s">
        <v>39</v>
      </c>
      <c r="B44" s="22">
        <v>67</v>
      </c>
      <c r="C44" s="22">
        <v>3</v>
      </c>
      <c r="D44" s="22">
        <v>5697.96</v>
      </c>
      <c r="E44" s="22">
        <v>4226.88</v>
      </c>
      <c r="F44" s="22">
        <v>372.1</v>
      </c>
      <c r="G44" s="22">
        <v>1098.98</v>
      </c>
      <c r="H44" s="22">
        <v>786</v>
      </c>
      <c r="I44" s="45"/>
      <c r="J44" s="45"/>
      <c r="K44" s="45"/>
      <c r="L44" s="22">
        <v>27</v>
      </c>
      <c r="M44" s="22">
        <v>27</v>
      </c>
      <c r="N44" s="22">
        <v>34</v>
      </c>
      <c r="O44" s="22">
        <v>34</v>
      </c>
      <c r="P44" s="22">
        <v>34</v>
      </c>
    </row>
    <row r="45" spans="1:16" ht="14.25">
      <c r="A45" s="21" t="s">
        <v>74</v>
      </c>
      <c r="B45" s="22">
        <v>98</v>
      </c>
      <c r="C45" s="22">
        <v>5</v>
      </c>
      <c r="D45" s="22">
        <f>G45+F45+E45</f>
        <v>2998.7</v>
      </c>
      <c r="E45" s="22">
        <v>2695.7</v>
      </c>
      <c r="F45" s="22">
        <v>129.7</v>
      </c>
      <c r="G45" s="22">
        <v>173.3</v>
      </c>
      <c r="H45" s="22">
        <v>830.2</v>
      </c>
      <c r="I45" s="45"/>
      <c r="J45" s="45"/>
      <c r="K45" s="45"/>
      <c r="L45" s="22">
        <v>48</v>
      </c>
      <c r="M45" s="22">
        <v>46</v>
      </c>
      <c r="N45" s="22">
        <v>48</v>
      </c>
      <c r="O45" s="22">
        <v>48</v>
      </c>
      <c r="P45" s="22">
        <v>48</v>
      </c>
    </row>
    <row r="46" spans="1:16" ht="14.25">
      <c r="A46" s="21" t="s">
        <v>78</v>
      </c>
      <c r="B46" s="22">
        <v>90</v>
      </c>
      <c r="C46" s="22">
        <v>5</v>
      </c>
      <c r="D46" s="22">
        <f>F46+E46</f>
        <v>3549.8</v>
      </c>
      <c r="E46" s="22">
        <v>3266.3</v>
      </c>
      <c r="F46" s="22">
        <v>283.5</v>
      </c>
      <c r="G46" s="22"/>
      <c r="H46" s="22">
        <v>731</v>
      </c>
      <c r="I46" s="45"/>
      <c r="J46" s="45"/>
      <c r="K46" s="45"/>
      <c r="L46" s="22">
        <v>60</v>
      </c>
      <c r="M46" s="22">
        <v>60</v>
      </c>
      <c r="N46" s="22">
        <v>60</v>
      </c>
      <c r="O46" s="22">
        <v>60</v>
      </c>
      <c r="P46" s="22">
        <v>60</v>
      </c>
    </row>
    <row r="47" spans="1:16" ht="14.25">
      <c r="A47" s="28" t="s">
        <v>80</v>
      </c>
      <c r="B47" s="94">
        <v>147</v>
      </c>
      <c r="C47" s="22">
        <v>5</v>
      </c>
      <c r="D47" s="22">
        <v>4865.7</v>
      </c>
      <c r="E47" s="22">
        <v>4406.9</v>
      </c>
      <c r="F47" s="22">
        <f>D47-E47</f>
        <v>458.8000000000002</v>
      </c>
      <c r="G47" s="22">
        <v>107.6</v>
      </c>
      <c r="H47" s="22">
        <v>1104.6</v>
      </c>
      <c r="I47" s="45"/>
      <c r="J47" s="45"/>
      <c r="K47" s="22">
        <v>88</v>
      </c>
      <c r="L47" s="45"/>
      <c r="M47" s="22">
        <v>88</v>
      </c>
      <c r="N47" s="22">
        <v>88</v>
      </c>
      <c r="O47" s="22">
        <v>89</v>
      </c>
      <c r="P47" s="22">
        <v>89</v>
      </c>
    </row>
    <row r="48" spans="1:16" ht="14.25">
      <c r="A48" s="28" t="s">
        <v>81</v>
      </c>
      <c r="B48" s="94">
        <v>13</v>
      </c>
      <c r="C48" s="22">
        <v>3</v>
      </c>
      <c r="D48" s="22">
        <v>917.8</v>
      </c>
      <c r="E48" s="22">
        <v>849.7</v>
      </c>
      <c r="F48" s="22">
        <f>D48-E48</f>
        <v>68.09999999999991</v>
      </c>
      <c r="G48" s="22">
        <v>221.5</v>
      </c>
      <c r="H48" s="22">
        <v>200.6</v>
      </c>
      <c r="I48" s="21"/>
      <c r="J48" s="21"/>
      <c r="K48" s="22">
        <v>10</v>
      </c>
      <c r="L48" s="21"/>
      <c r="M48" s="22">
        <v>10</v>
      </c>
      <c r="N48" s="22">
        <v>10</v>
      </c>
      <c r="O48" s="22">
        <v>12</v>
      </c>
      <c r="P48" s="22">
        <v>12</v>
      </c>
    </row>
    <row r="49" spans="3:16" ht="14.25">
      <c r="C49" s="25"/>
      <c r="D49" s="25"/>
      <c r="E49" s="25"/>
      <c r="F49" s="25"/>
      <c r="G49" s="25"/>
      <c r="H49" s="25"/>
      <c r="I49" s="23"/>
      <c r="J49" s="23"/>
      <c r="K49" s="23"/>
      <c r="L49" s="23"/>
      <c r="M49" s="23"/>
      <c r="N49" s="23"/>
      <c r="O49" s="23"/>
      <c r="P49" s="23"/>
    </row>
    <row r="50" spans="3:16" ht="14.25">
      <c r="C50" s="25"/>
      <c r="D50" s="25"/>
      <c r="E50" s="25"/>
      <c r="F50" s="25"/>
      <c r="G50" s="25"/>
      <c r="H50" s="25"/>
      <c r="I50" s="23"/>
      <c r="J50" s="23"/>
      <c r="K50" s="23"/>
      <c r="L50" s="23"/>
      <c r="M50" s="23"/>
      <c r="N50" s="23"/>
      <c r="O50" s="23"/>
      <c r="P50" s="23"/>
    </row>
    <row r="51" spans="1:16" ht="14.25">
      <c r="A51" s="102" t="s">
        <v>1172</v>
      </c>
      <c r="C51" s="25"/>
      <c r="D51" s="103"/>
      <c r="E51" s="103"/>
      <c r="F51" s="103"/>
      <c r="G51" s="188" t="s">
        <v>101</v>
      </c>
      <c r="H51" s="188"/>
      <c r="I51" s="23"/>
      <c r="J51" s="23"/>
      <c r="K51" s="23"/>
      <c r="L51" s="23"/>
      <c r="M51" s="23"/>
      <c r="N51" s="23"/>
      <c r="O51" s="23"/>
      <c r="P51" s="23"/>
    </row>
    <row r="52" spans="3:16" ht="12.75">
      <c r="C52" s="25"/>
      <c r="D52" s="25"/>
      <c r="E52" s="25"/>
      <c r="F52" s="25"/>
      <c r="G52" s="25"/>
      <c r="H52" s="25"/>
      <c r="I52" s="17"/>
      <c r="J52" s="17"/>
      <c r="K52" s="17"/>
      <c r="L52" s="17"/>
      <c r="M52" s="17"/>
      <c r="N52" s="17"/>
      <c r="O52" s="17"/>
      <c r="P52" s="17"/>
    </row>
    <row r="53" spans="3:8" ht="12.75">
      <c r="C53" s="25"/>
      <c r="D53" s="25"/>
      <c r="E53" s="25"/>
      <c r="F53" s="25"/>
      <c r="G53" s="25"/>
      <c r="H53" s="25"/>
    </row>
    <row r="54" spans="3:8" ht="12.75">
      <c r="C54" s="25"/>
      <c r="D54" s="25"/>
      <c r="E54" s="25"/>
      <c r="F54" s="25"/>
      <c r="G54" s="25"/>
      <c r="H54" s="25"/>
    </row>
    <row r="55" spans="3:8" ht="12.75">
      <c r="C55" s="25"/>
      <c r="D55" s="25"/>
      <c r="E55" s="25"/>
      <c r="F55" s="25"/>
      <c r="G55" s="25"/>
      <c r="H55" s="25"/>
    </row>
  </sheetData>
  <sheetProtection/>
  <mergeCells count="35">
    <mergeCell ref="G51:H51"/>
    <mergeCell ref="H35:H36"/>
    <mergeCell ref="I35:L35"/>
    <mergeCell ref="M35:M36"/>
    <mergeCell ref="N35:N36"/>
    <mergeCell ref="O35:O36"/>
    <mergeCell ref="G35:G36"/>
    <mergeCell ref="P35:P36"/>
    <mergeCell ref="A33:P33"/>
    <mergeCell ref="A34:A36"/>
    <mergeCell ref="B34:B36"/>
    <mergeCell ref="C34:C36"/>
    <mergeCell ref="D34:H34"/>
    <mergeCell ref="I34:P34"/>
    <mergeCell ref="D35:D36"/>
    <mergeCell ref="E35:E36"/>
    <mergeCell ref="F35:F36"/>
    <mergeCell ref="M4:M5"/>
    <mergeCell ref="N4:N5"/>
    <mergeCell ref="O4:O5"/>
    <mergeCell ref="P4:P5"/>
    <mergeCell ref="A1:P1"/>
    <mergeCell ref="A2:P2"/>
    <mergeCell ref="D3:H3"/>
    <mergeCell ref="I3:P3"/>
    <mergeCell ref="I4:L4"/>
    <mergeCell ref="A3:A5"/>
    <mergeCell ref="H4:H5"/>
    <mergeCell ref="G29:H29"/>
    <mergeCell ref="B3:B5"/>
    <mergeCell ref="C3:C5"/>
    <mergeCell ref="D4:D5"/>
    <mergeCell ref="E4:E5"/>
    <mergeCell ref="F4:F5"/>
    <mergeCell ref="G4:G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11.8515625" style="0" customWidth="1"/>
    <col min="2" max="2" width="6.57421875" style="0" customWidth="1"/>
    <col min="3" max="3" width="7.00390625" style="0" customWidth="1"/>
    <col min="4" max="4" width="8.8515625" style="0" customWidth="1"/>
    <col min="5" max="5" width="9.28125" style="0" customWidth="1"/>
    <col min="6" max="6" width="8.8515625" style="0" bestFit="1" customWidth="1"/>
    <col min="7" max="7" width="9.421875" style="0" customWidth="1"/>
    <col min="8" max="8" width="8.7109375" style="0" customWidth="1"/>
    <col min="9" max="9" width="8.8515625" style="0" customWidth="1"/>
    <col min="10" max="10" width="25.7109375" style="0" bestFit="1" customWidth="1"/>
  </cols>
  <sheetData>
    <row r="2" spans="1:10" s="106" customFormat="1" ht="12.75">
      <c r="A2" s="194" t="s">
        <v>154</v>
      </c>
      <c r="B2" s="194" t="s">
        <v>1173</v>
      </c>
      <c r="C2" s="194" t="s">
        <v>1174</v>
      </c>
      <c r="D2" s="194" t="s">
        <v>1175</v>
      </c>
      <c r="E2" s="194" t="s">
        <v>1176</v>
      </c>
      <c r="F2" s="196" t="s">
        <v>1177</v>
      </c>
      <c r="G2" s="196"/>
      <c r="H2" s="196" t="s">
        <v>1178</v>
      </c>
      <c r="I2" s="196"/>
      <c r="J2" s="194" t="s">
        <v>1179</v>
      </c>
    </row>
    <row r="3" spans="1:10" s="106" customFormat="1" ht="48" customHeight="1">
      <c r="A3" s="195"/>
      <c r="B3" s="195"/>
      <c r="C3" s="195"/>
      <c r="D3" s="195"/>
      <c r="E3" s="195"/>
      <c r="F3" s="109" t="s">
        <v>160</v>
      </c>
      <c r="G3" s="109" t="s">
        <v>9</v>
      </c>
      <c r="H3" s="109" t="s">
        <v>160</v>
      </c>
      <c r="I3" s="109" t="s">
        <v>9</v>
      </c>
      <c r="J3" s="195"/>
    </row>
    <row r="4" spans="1:10" s="106" customFormat="1" ht="12.75">
      <c r="A4" s="107" t="s">
        <v>117</v>
      </c>
      <c r="B4" s="107">
        <v>4</v>
      </c>
      <c r="C4" s="107">
        <v>3506.3</v>
      </c>
      <c r="D4" s="107">
        <v>3461.5</v>
      </c>
      <c r="E4" s="107">
        <v>306.7</v>
      </c>
      <c r="F4" s="108">
        <v>1</v>
      </c>
      <c r="G4" s="108">
        <v>30.2</v>
      </c>
      <c r="H4" s="107"/>
      <c r="I4" s="107"/>
      <c r="J4" s="107" t="s">
        <v>1051</v>
      </c>
    </row>
    <row r="5" spans="1:10" ht="12.75">
      <c r="A5" s="42"/>
      <c r="B5" s="42"/>
      <c r="C5" s="42"/>
      <c r="D5" s="42"/>
      <c r="E5" s="42"/>
      <c r="F5" s="68">
        <v>2</v>
      </c>
      <c r="G5" s="68">
        <v>42</v>
      </c>
      <c r="H5" s="42"/>
      <c r="I5" s="42"/>
      <c r="J5" s="42" t="s">
        <v>1052</v>
      </c>
    </row>
    <row r="6" spans="1:10" ht="12.75">
      <c r="A6" s="42"/>
      <c r="B6" s="42"/>
      <c r="C6" s="42"/>
      <c r="D6" s="42"/>
      <c r="E6" s="42"/>
      <c r="F6" s="68">
        <v>3</v>
      </c>
      <c r="G6" s="68">
        <v>45.9</v>
      </c>
      <c r="H6" s="42"/>
      <c r="I6" s="42"/>
      <c r="J6" s="42" t="s">
        <v>1053</v>
      </c>
    </row>
    <row r="7" spans="1:10" ht="12.75">
      <c r="A7" s="42"/>
      <c r="B7" s="42"/>
      <c r="C7" s="42"/>
      <c r="D7" s="42"/>
      <c r="E7" s="42"/>
      <c r="F7" s="68">
        <v>4</v>
      </c>
      <c r="G7" s="68">
        <v>43.8</v>
      </c>
      <c r="H7" s="42"/>
      <c r="I7" s="42"/>
      <c r="J7" s="42" t="s">
        <v>1054</v>
      </c>
    </row>
    <row r="8" spans="1:10" ht="12.75">
      <c r="A8" s="42"/>
      <c r="B8" s="42"/>
      <c r="C8" s="42"/>
      <c r="D8" s="42"/>
      <c r="E8" s="42"/>
      <c r="F8" s="68">
        <v>5</v>
      </c>
      <c r="G8" s="68">
        <v>29.9</v>
      </c>
      <c r="H8" s="42"/>
      <c r="I8" s="42"/>
      <c r="J8" s="42" t="s">
        <v>1055</v>
      </c>
    </row>
    <row r="9" spans="1:10" ht="12.75">
      <c r="A9" s="42"/>
      <c r="B9" s="42"/>
      <c r="C9" s="42"/>
      <c r="D9" s="42"/>
      <c r="E9" s="42"/>
      <c r="F9" s="68">
        <v>6</v>
      </c>
      <c r="G9" s="68">
        <v>42</v>
      </c>
      <c r="H9" s="42"/>
      <c r="I9" s="42"/>
      <c r="J9" s="42" t="s">
        <v>1056</v>
      </c>
    </row>
    <row r="10" spans="1:10" ht="12.75">
      <c r="A10" s="42"/>
      <c r="B10" s="42"/>
      <c r="C10" s="42"/>
      <c r="D10" s="42"/>
      <c r="E10" s="42"/>
      <c r="F10" s="68">
        <v>7</v>
      </c>
      <c r="G10" s="68">
        <v>45.6</v>
      </c>
      <c r="H10" s="42"/>
      <c r="I10" s="42"/>
      <c r="J10" s="42" t="s">
        <v>1057</v>
      </c>
    </row>
    <row r="11" spans="1:10" ht="12.75">
      <c r="A11" s="42"/>
      <c r="B11" s="42"/>
      <c r="C11" s="42"/>
      <c r="D11" s="42"/>
      <c r="E11" s="42"/>
      <c r="F11" s="68">
        <v>8</v>
      </c>
      <c r="G11" s="68">
        <v>43.7</v>
      </c>
      <c r="H11" s="42"/>
      <c r="I11" s="42"/>
      <c r="J11" s="42" t="s">
        <v>1128</v>
      </c>
    </row>
    <row r="12" spans="1:10" ht="12.75">
      <c r="A12" s="42"/>
      <c r="B12" s="42"/>
      <c r="C12" s="42"/>
      <c r="D12" s="42"/>
      <c r="E12" s="42"/>
      <c r="F12" s="68">
        <v>9</v>
      </c>
      <c r="G12" s="68">
        <v>29.9</v>
      </c>
      <c r="H12" s="42"/>
      <c r="I12" s="42"/>
      <c r="J12" s="42" t="s">
        <v>1058</v>
      </c>
    </row>
    <row r="13" spans="1:10" ht="12.75">
      <c r="A13" s="42"/>
      <c r="B13" s="42"/>
      <c r="C13" s="42"/>
      <c r="D13" s="42"/>
      <c r="E13" s="42"/>
      <c r="F13" s="68">
        <v>10</v>
      </c>
      <c r="G13" s="68">
        <v>42.1</v>
      </c>
      <c r="H13" s="42"/>
      <c r="I13" s="42"/>
      <c r="J13" s="42" t="s">
        <v>1059</v>
      </c>
    </row>
    <row r="14" spans="1:10" ht="12.75">
      <c r="A14" s="42"/>
      <c r="B14" s="42"/>
      <c r="C14" s="42"/>
      <c r="D14" s="42"/>
      <c r="E14" s="42"/>
      <c r="F14" s="68">
        <v>11</v>
      </c>
      <c r="G14" s="68">
        <v>46</v>
      </c>
      <c r="H14" s="42"/>
      <c r="I14" s="42"/>
      <c r="J14" s="42" t="s">
        <v>1060</v>
      </c>
    </row>
    <row r="15" spans="1:10" ht="12.75">
      <c r="A15" s="42"/>
      <c r="B15" s="42"/>
      <c r="C15" s="42"/>
      <c r="D15" s="42"/>
      <c r="E15" s="42"/>
      <c r="F15" s="68">
        <v>12</v>
      </c>
      <c r="G15" s="68">
        <v>43.6</v>
      </c>
      <c r="H15" s="42"/>
      <c r="I15" s="42"/>
      <c r="J15" s="42" t="s">
        <v>1061</v>
      </c>
    </row>
    <row r="16" spans="1:10" ht="12.75">
      <c r="A16" s="42"/>
      <c r="B16" s="42"/>
      <c r="C16" s="42"/>
      <c r="D16" s="42"/>
      <c r="E16" s="42"/>
      <c r="F16" s="68">
        <v>13</v>
      </c>
      <c r="G16" s="68">
        <v>29.6</v>
      </c>
      <c r="H16" s="42"/>
      <c r="I16" s="42"/>
      <c r="J16" s="42" t="s">
        <v>1129</v>
      </c>
    </row>
    <row r="17" spans="1:10" ht="12.75">
      <c r="A17" s="42"/>
      <c r="B17" s="42"/>
      <c r="C17" s="42"/>
      <c r="D17" s="42"/>
      <c r="E17" s="42"/>
      <c r="F17" s="68">
        <v>14</v>
      </c>
      <c r="G17" s="68">
        <v>42.3</v>
      </c>
      <c r="H17" s="42"/>
      <c r="I17" s="42"/>
      <c r="J17" s="42" t="s">
        <v>1062</v>
      </c>
    </row>
    <row r="18" spans="1:10" ht="12.75">
      <c r="A18" s="42"/>
      <c r="B18" s="42"/>
      <c r="C18" s="42"/>
      <c r="D18" s="42"/>
      <c r="E18" s="42"/>
      <c r="F18" s="68">
        <v>15</v>
      </c>
      <c r="G18" s="68">
        <v>45.6</v>
      </c>
      <c r="H18" s="42"/>
      <c r="I18" s="42"/>
      <c r="J18" s="42" t="s">
        <v>1063</v>
      </c>
    </row>
    <row r="19" spans="1:10" ht="12.75">
      <c r="A19" s="42"/>
      <c r="B19" s="42"/>
      <c r="C19" s="42"/>
      <c r="D19" s="42"/>
      <c r="E19" s="42"/>
      <c r="F19" s="68">
        <v>16</v>
      </c>
      <c r="G19" s="68">
        <v>43.8</v>
      </c>
      <c r="H19" s="42"/>
      <c r="I19" s="42"/>
      <c r="J19" s="42" t="s">
        <v>1130</v>
      </c>
    </row>
    <row r="20" spans="1:10" ht="12.75">
      <c r="A20" s="42"/>
      <c r="B20" s="42"/>
      <c r="C20" s="42"/>
      <c r="D20" s="42"/>
      <c r="E20" s="42"/>
      <c r="F20" s="68">
        <v>17</v>
      </c>
      <c r="G20" s="68">
        <v>29.7</v>
      </c>
      <c r="H20" s="42"/>
      <c r="I20" s="42"/>
      <c r="J20" s="42" t="s">
        <v>1064</v>
      </c>
    </row>
    <row r="21" spans="1:10" ht="12.75">
      <c r="A21" s="42"/>
      <c r="B21" s="42"/>
      <c r="C21" s="42"/>
      <c r="D21" s="42"/>
      <c r="E21" s="42"/>
      <c r="F21" s="68">
        <v>18</v>
      </c>
      <c r="G21" s="68">
        <v>42</v>
      </c>
      <c r="H21" s="42"/>
      <c r="I21" s="42"/>
      <c r="J21" s="42" t="s">
        <v>1065</v>
      </c>
    </row>
    <row r="22" spans="1:10" ht="12.75">
      <c r="A22" s="42"/>
      <c r="B22" s="42"/>
      <c r="C22" s="42"/>
      <c r="D22" s="42"/>
      <c r="E22" s="42"/>
      <c r="F22" s="68">
        <v>19</v>
      </c>
      <c r="G22" s="68">
        <v>45.5</v>
      </c>
      <c r="H22" s="42"/>
      <c r="I22" s="42"/>
      <c r="J22" s="42" t="s">
        <v>1131</v>
      </c>
    </row>
    <row r="23" spans="1:10" ht="12.75">
      <c r="A23" s="42"/>
      <c r="B23" s="42"/>
      <c r="C23" s="42"/>
      <c r="D23" s="42"/>
      <c r="E23" s="42"/>
      <c r="F23" s="68">
        <v>20</v>
      </c>
      <c r="G23" s="68">
        <v>44</v>
      </c>
      <c r="H23" s="42"/>
      <c r="I23" s="42"/>
      <c r="J23" s="42" t="s">
        <v>1066</v>
      </c>
    </row>
    <row r="24" spans="1:10" ht="12.75">
      <c r="A24" s="42"/>
      <c r="B24" s="42"/>
      <c r="C24" s="42"/>
      <c r="D24" s="42"/>
      <c r="E24" s="42"/>
      <c r="F24" s="68">
        <v>21</v>
      </c>
      <c r="G24" s="68">
        <v>44.1</v>
      </c>
      <c r="H24" s="42"/>
      <c r="I24" s="42"/>
      <c r="J24" s="42" t="s">
        <v>1132</v>
      </c>
    </row>
    <row r="25" spans="1:10" ht="12.75">
      <c r="A25" s="42"/>
      <c r="B25" s="42"/>
      <c r="C25" s="42"/>
      <c r="D25" s="42"/>
      <c r="E25" s="42"/>
      <c r="F25" s="68">
        <v>22</v>
      </c>
      <c r="G25" s="68">
        <v>45.5</v>
      </c>
      <c r="H25" s="42"/>
      <c r="I25" s="42"/>
      <c r="J25" s="42" t="s">
        <v>1133</v>
      </c>
    </row>
    <row r="26" spans="1:10" ht="12.75">
      <c r="A26" s="42"/>
      <c r="B26" s="42"/>
      <c r="C26" s="42"/>
      <c r="D26" s="42"/>
      <c r="E26" s="42"/>
      <c r="F26" s="68">
        <v>23</v>
      </c>
      <c r="G26" s="68">
        <v>55.9</v>
      </c>
      <c r="H26" s="42"/>
      <c r="I26" s="42"/>
      <c r="J26" s="42" t="s">
        <v>1067</v>
      </c>
    </row>
    <row r="27" spans="1:10" ht="12.75">
      <c r="A27" s="42"/>
      <c r="B27" s="42"/>
      <c r="C27" s="42"/>
      <c r="D27" s="42"/>
      <c r="E27" s="42"/>
      <c r="F27" s="68">
        <v>24</v>
      </c>
      <c r="G27" s="68">
        <v>43.7</v>
      </c>
      <c r="H27" s="42"/>
      <c r="I27" s="42"/>
      <c r="J27" s="42" t="s">
        <v>1068</v>
      </c>
    </row>
    <row r="28" spans="1:10" ht="12.75">
      <c r="A28" s="42"/>
      <c r="B28" s="42"/>
      <c r="C28" s="42"/>
      <c r="D28" s="42"/>
      <c r="E28" s="42"/>
      <c r="F28" s="68">
        <v>25</v>
      </c>
      <c r="G28" s="68">
        <v>43.8</v>
      </c>
      <c r="H28" s="42"/>
      <c r="I28" s="42"/>
      <c r="J28" s="42" t="s">
        <v>1134</v>
      </c>
    </row>
    <row r="29" spans="1:10" ht="12.75">
      <c r="A29" s="42"/>
      <c r="B29" s="42"/>
      <c r="C29" s="42"/>
      <c r="D29" s="42"/>
      <c r="E29" s="42"/>
      <c r="F29" s="68">
        <v>26</v>
      </c>
      <c r="G29" s="68">
        <v>45.8</v>
      </c>
      <c r="H29" s="42"/>
      <c r="I29" s="42"/>
      <c r="J29" s="42" t="s">
        <v>1069</v>
      </c>
    </row>
    <row r="30" spans="1:10" ht="12.75">
      <c r="A30" s="42"/>
      <c r="B30" s="42"/>
      <c r="C30" s="42"/>
      <c r="D30" s="42"/>
      <c r="E30" s="42"/>
      <c r="F30" s="68">
        <v>27</v>
      </c>
      <c r="G30" s="68">
        <v>55.8</v>
      </c>
      <c r="H30" s="42"/>
      <c r="I30" s="42"/>
      <c r="J30" s="42" t="s">
        <v>1070</v>
      </c>
    </row>
    <row r="31" spans="1:10" ht="12.75">
      <c r="A31" s="42"/>
      <c r="B31" s="42"/>
      <c r="C31" s="42"/>
      <c r="D31" s="42"/>
      <c r="E31" s="42"/>
      <c r="F31" s="68">
        <v>28</v>
      </c>
      <c r="G31" s="68">
        <v>43.9</v>
      </c>
      <c r="H31" s="42"/>
      <c r="I31" s="42"/>
      <c r="J31" s="42" t="s">
        <v>1135</v>
      </c>
    </row>
    <row r="32" spans="1:10" ht="12.75">
      <c r="A32" s="42"/>
      <c r="B32" s="42"/>
      <c r="C32" s="42"/>
      <c r="D32" s="42"/>
      <c r="E32" s="42"/>
      <c r="F32" s="68">
        <v>29</v>
      </c>
      <c r="G32" s="68">
        <v>44.2</v>
      </c>
      <c r="H32" s="42"/>
      <c r="I32" s="42"/>
      <c r="J32" s="42" t="s">
        <v>1071</v>
      </c>
    </row>
    <row r="33" spans="1:10" ht="12.75">
      <c r="A33" s="42"/>
      <c r="B33" s="42"/>
      <c r="C33" s="42"/>
      <c r="D33" s="42"/>
      <c r="E33" s="42"/>
      <c r="F33" s="68">
        <v>30</v>
      </c>
      <c r="G33" s="68">
        <v>45.2</v>
      </c>
      <c r="H33" s="42"/>
      <c r="I33" s="42"/>
      <c r="J33" s="42" t="s">
        <v>1136</v>
      </c>
    </row>
    <row r="34" spans="1:10" ht="12.75">
      <c r="A34" s="42"/>
      <c r="B34" s="42"/>
      <c r="C34" s="42"/>
      <c r="D34" s="42"/>
      <c r="E34" s="42"/>
      <c r="F34" s="68">
        <v>31</v>
      </c>
      <c r="G34" s="68">
        <v>55.9</v>
      </c>
      <c r="H34" s="42"/>
      <c r="I34" s="42"/>
      <c r="J34" s="42" t="s">
        <v>1137</v>
      </c>
    </row>
    <row r="35" spans="1:10" ht="12.75">
      <c r="A35" s="42"/>
      <c r="B35" s="42"/>
      <c r="C35" s="42"/>
      <c r="D35" s="42"/>
      <c r="E35" s="42"/>
      <c r="F35" s="68">
        <v>32</v>
      </c>
      <c r="G35" s="68">
        <v>44</v>
      </c>
      <c r="H35" s="42"/>
      <c r="I35" s="42"/>
      <c r="J35" s="42" t="s">
        <v>1072</v>
      </c>
    </row>
    <row r="36" spans="1:10" ht="12.75">
      <c r="A36" s="42"/>
      <c r="B36" s="42"/>
      <c r="C36" s="42"/>
      <c r="D36" s="42"/>
      <c r="E36" s="42"/>
      <c r="F36" s="68">
        <v>33</v>
      </c>
      <c r="G36" s="68">
        <v>43.6</v>
      </c>
      <c r="H36" s="42"/>
      <c r="I36" s="42"/>
      <c r="J36" s="42" t="s">
        <v>1073</v>
      </c>
    </row>
    <row r="37" spans="1:10" ht="12.75">
      <c r="A37" s="42"/>
      <c r="B37" s="42"/>
      <c r="C37" s="42"/>
      <c r="D37" s="42"/>
      <c r="E37" s="42"/>
      <c r="F37" s="68">
        <v>34</v>
      </c>
      <c r="G37" s="68">
        <v>45.2</v>
      </c>
      <c r="H37" s="42"/>
      <c r="I37" s="42"/>
      <c r="J37" s="42" t="s">
        <v>1074</v>
      </c>
    </row>
    <row r="38" spans="1:10" ht="12.75">
      <c r="A38" s="42"/>
      <c r="B38" s="42"/>
      <c r="C38" s="42"/>
      <c r="D38" s="42"/>
      <c r="E38" s="42"/>
      <c r="F38" s="68">
        <v>35</v>
      </c>
      <c r="G38" s="68">
        <v>56.3</v>
      </c>
      <c r="H38" s="42"/>
      <c r="I38" s="42"/>
      <c r="J38" s="42" t="s">
        <v>1075</v>
      </c>
    </row>
    <row r="39" spans="1:10" ht="12.75">
      <c r="A39" s="42"/>
      <c r="B39" s="42"/>
      <c r="C39" s="42"/>
      <c r="D39" s="42"/>
      <c r="E39" s="42"/>
      <c r="F39" s="68">
        <v>36</v>
      </c>
      <c r="G39" s="68">
        <v>43.5</v>
      </c>
      <c r="H39" s="42"/>
      <c r="I39" s="42"/>
      <c r="J39" s="42" t="s">
        <v>1138</v>
      </c>
    </row>
    <row r="40" spans="1:10" ht="12.75">
      <c r="A40" s="42"/>
      <c r="B40" s="42"/>
      <c r="C40" s="42"/>
      <c r="D40" s="42"/>
      <c r="E40" s="42"/>
      <c r="F40" s="68">
        <v>37</v>
      </c>
      <c r="G40" s="68">
        <v>43.8</v>
      </c>
      <c r="H40" s="42"/>
      <c r="I40" s="42"/>
      <c r="J40" s="42" t="s">
        <v>1076</v>
      </c>
    </row>
    <row r="41" spans="1:10" ht="12.75">
      <c r="A41" s="42"/>
      <c r="B41" s="42"/>
      <c r="C41" s="42"/>
      <c r="D41" s="42"/>
      <c r="E41" s="42"/>
      <c r="F41" s="68">
        <v>38</v>
      </c>
      <c r="G41" s="68">
        <v>45.3</v>
      </c>
      <c r="H41" s="42"/>
      <c r="I41" s="42"/>
      <c r="J41" s="42" t="s">
        <v>1139</v>
      </c>
    </row>
    <row r="42" spans="1:10" ht="12.75">
      <c r="A42" s="42"/>
      <c r="B42" s="42"/>
      <c r="C42" s="42"/>
      <c r="D42" s="42"/>
      <c r="E42" s="42"/>
      <c r="F42" s="68">
        <v>39</v>
      </c>
      <c r="G42" s="68">
        <v>55.9</v>
      </c>
      <c r="H42" s="42"/>
      <c r="I42" s="42"/>
      <c r="J42" s="42" t="s">
        <v>1140</v>
      </c>
    </row>
    <row r="43" spans="1:10" ht="12.75">
      <c r="A43" s="42"/>
      <c r="B43" s="42"/>
      <c r="C43" s="42"/>
      <c r="D43" s="42"/>
      <c r="E43" s="42"/>
      <c r="F43" s="68">
        <v>40</v>
      </c>
      <c r="G43" s="68">
        <v>43.7</v>
      </c>
      <c r="H43" s="42"/>
      <c r="I43" s="42"/>
      <c r="J43" s="42" t="s">
        <v>1141</v>
      </c>
    </row>
    <row r="44" spans="1:10" ht="12.75">
      <c r="A44" s="42"/>
      <c r="B44" s="42"/>
      <c r="C44" s="42"/>
      <c r="D44" s="42"/>
      <c r="E44" s="42"/>
      <c r="F44" s="68">
        <v>41</v>
      </c>
      <c r="G44" s="68">
        <v>43.6</v>
      </c>
      <c r="H44" s="42"/>
      <c r="I44" s="42"/>
      <c r="J44" s="42" t="s">
        <v>1077</v>
      </c>
    </row>
    <row r="45" spans="1:10" ht="12.75">
      <c r="A45" s="42"/>
      <c r="B45" s="42"/>
      <c r="C45" s="42"/>
      <c r="D45" s="42"/>
      <c r="E45" s="42"/>
      <c r="F45" s="68"/>
      <c r="G45" s="68"/>
      <c r="H45" s="68">
        <v>42</v>
      </c>
      <c r="I45" s="68">
        <v>44.3</v>
      </c>
      <c r="J45" s="90" t="s">
        <v>1119</v>
      </c>
    </row>
    <row r="46" spans="1:10" ht="12.75">
      <c r="A46" s="42"/>
      <c r="B46" s="42"/>
      <c r="C46" s="42"/>
      <c r="D46" s="42"/>
      <c r="E46" s="42"/>
      <c r="F46" s="68">
        <v>43</v>
      </c>
      <c r="G46" s="68">
        <v>55.4</v>
      </c>
      <c r="H46" s="42"/>
      <c r="I46" s="42"/>
      <c r="J46" s="42" t="s">
        <v>1078</v>
      </c>
    </row>
    <row r="47" spans="1:10" ht="12.75">
      <c r="A47" s="42"/>
      <c r="B47" s="42"/>
      <c r="C47" s="42"/>
      <c r="D47" s="42"/>
      <c r="E47" s="42"/>
      <c r="F47" s="68">
        <v>44</v>
      </c>
      <c r="G47" s="68">
        <v>44.1</v>
      </c>
      <c r="H47" s="42"/>
      <c r="I47" s="42"/>
      <c r="J47" s="42" t="s">
        <v>1142</v>
      </c>
    </row>
    <row r="48" spans="1:10" ht="12.75">
      <c r="A48" s="42"/>
      <c r="B48" s="42"/>
      <c r="C48" s="42"/>
      <c r="D48" s="42"/>
      <c r="E48" s="42"/>
      <c r="F48" s="68">
        <v>45</v>
      </c>
      <c r="G48" s="68">
        <v>43.8</v>
      </c>
      <c r="H48" s="42"/>
      <c r="I48" s="42"/>
      <c r="J48" s="42" t="s">
        <v>1079</v>
      </c>
    </row>
    <row r="49" spans="1:10" ht="12.75">
      <c r="A49" s="42"/>
      <c r="B49" s="42"/>
      <c r="C49" s="42"/>
      <c r="D49" s="42"/>
      <c r="E49" s="42"/>
      <c r="F49" s="68">
        <v>46</v>
      </c>
      <c r="G49" s="68">
        <v>45.7</v>
      </c>
      <c r="H49" s="42"/>
      <c r="I49" s="42"/>
      <c r="J49" s="42" t="s">
        <v>1143</v>
      </c>
    </row>
    <row r="50" spans="1:10" ht="12.75">
      <c r="A50" s="42"/>
      <c r="B50" s="42"/>
      <c r="C50" s="42"/>
      <c r="D50" s="42"/>
      <c r="E50" s="42"/>
      <c r="F50" s="68">
        <v>47</v>
      </c>
      <c r="G50" s="68">
        <v>56.4</v>
      </c>
      <c r="H50" s="42"/>
      <c r="I50" s="42"/>
      <c r="J50" s="42" t="s">
        <v>1080</v>
      </c>
    </row>
    <row r="51" spans="1:10" ht="12.75">
      <c r="A51" s="42"/>
      <c r="B51" s="42"/>
      <c r="C51" s="42"/>
      <c r="D51" s="42"/>
      <c r="E51" s="42"/>
      <c r="F51" s="68">
        <v>48</v>
      </c>
      <c r="G51" s="68">
        <v>44.2</v>
      </c>
      <c r="H51" s="42"/>
      <c r="I51" s="42"/>
      <c r="J51" s="42" t="s">
        <v>1144</v>
      </c>
    </row>
    <row r="52" spans="1:10" ht="12.75">
      <c r="A52" s="42"/>
      <c r="B52" s="42"/>
      <c r="C52" s="42"/>
      <c r="D52" s="42"/>
      <c r="E52" s="42"/>
      <c r="F52" s="68">
        <v>49</v>
      </c>
      <c r="G52" s="68">
        <v>45.6</v>
      </c>
      <c r="H52" s="42"/>
      <c r="I52" s="42"/>
      <c r="J52" s="42" t="s">
        <v>1145</v>
      </c>
    </row>
    <row r="53" spans="1:10" ht="12.75">
      <c r="A53" s="42"/>
      <c r="B53" s="42"/>
      <c r="C53" s="42"/>
      <c r="D53" s="42"/>
      <c r="E53" s="42"/>
      <c r="F53" s="68">
        <v>50</v>
      </c>
      <c r="G53" s="68">
        <v>45.5</v>
      </c>
      <c r="H53" s="42"/>
      <c r="I53" s="42"/>
      <c r="J53" s="42" t="s">
        <v>1081</v>
      </c>
    </row>
    <row r="54" spans="1:10" ht="12.75">
      <c r="A54" s="42"/>
      <c r="B54" s="42"/>
      <c r="C54" s="42"/>
      <c r="D54" s="42"/>
      <c r="E54" s="42"/>
      <c r="F54" s="68">
        <v>51</v>
      </c>
      <c r="G54" s="68">
        <v>56.6</v>
      </c>
      <c r="H54" s="42"/>
      <c r="I54" s="42"/>
      <c r="J54" s="42" t="s">
        <v>1082</v>
      </c>
    </row>
    <row r="55" spans="1:10" ht="12.75">
      <c r="A55" s="42"/>
      <c r="B55" s="42"/>
      <c r="C55" s="42"/>
      <c r="D55" s="42"/>
      <c r="E55" s="42"/>
      <c r="F55" s="68">
        <v>52</v>
      </c>
      <c r="G55" s="68">
        <v>44</v>
      </c>
      <c r="H55" s="42"/>
      <c r="I55" s="42"/>
      <c r="J55" s="42" t="s">
        <v>1083</v>
      </c>
    </row>
    <row r="56" spans="1:10" ht="12.75">
      <c r="A56" s="42"/>
      <c r="B56" s="42"/>
      <c r="C56" s="42"/>
      <c r="D56" s="42"/>
      <c r="E56" s="42"/>
      <c r="F56" s="68">
        <v>53</v>
      </c>
      <c r="G56" s="68">
        <v>43.8</v>
      </c>
      <c r="H56" s="42"/>
      <c r="I56" s="42"/>
      <c r="J56" s="42" t="s">
        <v>1084</v>
      </c>
    </row>
    <row r="57" spans="1:10" ht="12.75">
      <c r="A57" s="42"/>
      <c r="B57" s="42"/>
      <c r="C57" s="42"/>
      <c r="D57" s="42"/>
      <c r="E57" s="42"/>
      <c r="F57" s="68">
        <v>54</v>
      </c>
      <c r="G57" s="68">
        <v>45.5</v>
      </c>
      <c r="H57" s="42"/>
      <c r="I57" s="42"/>
      <c r="J57" s="42" t="s">
        <v>1085</v>
      </c>
    </row>
    <row r="58" spans="1:10" ht="12.75">
      <c r="A58" s="42"/>
      <c r="B58" s="42"/>
      <c r="C58" s="42"/>
      <c r="D58" s="42"/>
      <c r="E58" s="42"/>
      <c r="F58" s="68">
        <v>55</v>
      </c>
      <c r="G58" s="68">
        <v>55.8</v>
      </c>
      <c r="H58" s="42"/>
      <c r="I58" s="42"/>
      <c r="J58" s="42" t="s">
        <v>1086</v>
      </c>
    </row>
    <row r="59" spans="1:10" ht="12.75">
      <c r="A59" s="42"/>
      <c r="B59" s="42"/>
      <c r="C59" s="42"/>
      <c r="D59" s="42"/>
      <c r="E59" s="42"/>
      <c r="F59" s="68">
        <v>56</v>
      </c>
      <c r="G59" s="68">
        <v>44.2</v>
      </c>
      <c r="H59" s="42"/>
      <c r="I59" s="42"/>
      <c r="J59" s="42" t="s">
        <v>1146</v>
      </c>
    </row>
    <row r="60" spans="1:10" ht="12.75">
      <c r="A60" s="42"/>
      <c r="B60" s="42"/>
      <c r="C60" s="42"/>
      <c r="D60" s="42"/>
      <c r="E60" s="42"/>
      <c r="F60" s="68">
        <v>57</v>
      </c>
      <c r="G60" s="68">
        <v>43.2</v>
      </c>
      <c r="H60" s="42"/>
      <c r="I60" s="42"/>
      <c r="J60" s="42" t="s">
        <v>1087</v>
      </c>
    </row>
    <row r="61" spans="1:10" ht="12.75">
      <c r="A61" s="42"/>
      <c r="B61" s="42"/>
      <c r="C61" s="42"/>
      <c r="D61" s="42"/>
      <c r="E61" s="42"/>
      <c r="F61" s="68">
        <v>58</v>
      </c>
      <c r="G61" s="68">
        <v>45.3</v>
      </c>
      <c r="H61" s="42"/>
      <c r="I61" s="42"/>
      <c r="J61" s="42" t="s">
        <v>1088</v>
      </c>
    </row>
    <row r="62" spans="1:10" ht="12.75">
      <c r="A62" s="42"/>
      <c r="B62" s="42"/>
      <c r="C62" s="42"/>
      <c r="D62" s="42"/>
      <c r="E62" s="42"/>
      <c r="F62" s="68">
        <v>59</v>
      </c>
      <c r="G62" s="68">
        <v>56.1</v>
      </c>
      <c r="H62" s="42"/>
      <c r="I62" s="42"/>
      <c r="J62" s="42" t="s">
        <v>1089</v>
      </c>
    </row>
    <row r="63" spans="1:10" ht="12.75">
      <c r="A63" s="42"/>
      <c r="B63" s="42"/>
      <c r="C63" s="42"/>
      <c r="D63" s="42"/>
      <c r="E63" s="42"/>
      <c r="F63" s="68">
        <v>60</v>
      </c>
      <c r="G63" s="68">
        <v>44</v>
      </c>
      <c r="H63" s="42"/>
      <c r="I63" s="42"/>
      <c r="J63" s="42" t="s">
        <v>1090</v>
      </c>
    </row>
    <row r="64" spans="1:10" ht="12.75">
      <c r="A64" s="42"/>
      <c r="B64" s="42"/>
      <c r="C64" s="42"/>
      <c r="D64" s="42"/>
      <c r="E64" s="42"/>
      <c r="F64" s="68">
        <v>61</v>
      </c>
      <c r="G64" s="68">
        <v>43.7</v>
      </c>
      <c r="H64" s="42"/>
      <c r="I64" s="42"/>
      <c r="J64" s="42" t="s">
        <v>1147</v>
      </c>
    </row>
    <row r="65" spans="1:10" ht="12.75">
      <c r="A65" s="42"/>
      <c r="B65" s="42"/>
      <c r="C65" s="42"/>
      <c r="D65" s="42"/>
      <c r="E65" s="42"/>
      <c r="F65" s="68">
        <v>62</v>
      </c>
      <c r="G65" s="68">
        <v>44.2</v>
      </c>
      <c r="H65" s="42"/>
      <c r="I65" s="42"/>
      <c r="J65" s="42" t="s">
        <v>1091</v>
      </c>
    </row>
    <row r="66" spans="1:10" ht="12.75">
      <c r="A66" s="42"/>
      <c r="B66" s="42"/>
      <c r="C66" s="42"/>
      <c r="D66" s="42"/>
      <c r="E66" s="42"/>
      <c r="F66" s="68">
        <v>63</v>
      </c>
      <c r="G66" s="68">
        <v>42.1</v>
      </c>
      <c r="H66" s="42"/>
      <c r="I66" s="42"/>
      <c r="J66" s="42" t="s">
        <v>1148</v>
      </c>
    </row>
    <row r="67" spans="1:10" ht="12.75">
      <c r="A67" s="42"/>
      <c r="B67" s="42"/>
      <c r="C67" s="42"/>
      <c r="D67" s="42"/>
      <c r="E67" s="42"/>
      <c r="F67" s="68">
        <v>64</v>
      </c>
      <c r="G67" s="68">
        <v>30</v>
      </c>
      <c r="H67" s="42"/>
      <c r="I67" s="42"/>
      <c r="J67" s="42" t="s">
        <v>1092</v>
      </c>
    </row>
    <row r="68" spans="1:10" ht="12.75">
      <c r="A68" s="42"/>
      <c r="B68" s="42"/>
      <c r="C68" s="42"/>
      <c r="D68" s="42"/>
      <c r="E68" s="42"/>
      <c r="F68" s="68">
        <v>65</v>
      </c>
      <c r="G68" s="68">
        <v>43.7</v>
      </c>
      <c r="H68" s="42"/>
      <c r="I68" s="42"/>
      <c r="J68" s="42" t="s">
        <v>1093</v>
      </c>
    </row>
    <row r="69" spans="1:10" ht="12.75">
      <c r="A69" s="42"/>
      <c r="B69" s="42"/>
      <c r="C69" s="42"/>
      <c r="D69" s="42"/>
      <c r="E69" s="42"/>
      <c r="F69" s="68">
        <v>66</v>
      </c>
      <c r="G69" s="68">
        <v>45.5</v>
      </c>
      <c r="H69" s="42"/>
      <c r="I69" s="42"/>
      <c r="J69" s="42" t="s">
        <v>1094</v>
      </c>
    </row>
    <row r="70" spans="1:10" ht="12.75">
      <c r="A70" s="42"/>
      <c r="B70" s="42"/>
      <c r="C70" s="42"/>
      <c r="D70" s="42"/>
      <c r="E70" s="42"/>
      <c r="F70" s="68">
        <v>67</v>
      </c>
      <c r="G70" s="68">
        <v>42.1</v>
      </c>
      <c r="H70" s="42"/>
      <c r="I70" s="42"/>
      <c r="J70" s="42" t="s">
        <v>1149</v>
      </c>
    </row>
    <row r="71" spans="1:10" ht="12.75">
      <c r="A71" s="42"/>
      <c r="B71" s="42"/>
      <c r="C71" s="42"/>
      <c r="D71" s="42"/>
      <c r="E71" s="42"/>
      <c r="F71" s="68">
        <v>68</v>
      </c>
      <c r="G71" s="68">
        <v>29.8</v>
      </c>
      <c r="H71" s="42"/>
      <c r="I71" s="42"/>
      <c r="J71" s="42" t="s">
        <v>1150</v>
      </c>
    </row>
    <row r="72" spans="1:10" ht="12.75">
      <c r="A72" s="42"/>
      <c r="B72" s="42"/>
      <c r="C72" s="42"/>
      <c r="D72" s="42"/>
      <c r="E72" s="42"/>
      <c r="F72" s="68">
        <v>69</v>
      </c>
      <c r="G72" s="68">
        <v>44</v>
      </c>
      <c r="H72" s="42"/>
      <c r="I72" s="42"/>
      <c r="J72" s="42" t="s">
        <v>1095</v>
      </c>
    </row>
    <row r="73" spans="1:10" ht="12.75">
      <c r="A73" s="42"/>
      <c r="B73" s="42"/>
      <c r="C73" s="42"/>
      <c r="D73" s="42"/>
      <c r="E73" s="42"/>
      <c r="F73" s="68">
        <v>70</v>
      </c>
      <c r="G73" s="68">
        <v>45.5</v>
      </c>
      <c r="H73" s="42"/>
      <c r="I73" s="42"/>
      <c r="J73" s="42" t="s">
        <v>1096</v>
      </c>
    </row>
    <row r="74" spans="1:10" ht="12.75">
      <c r="A74" s="42"/>
      <c r="B74" s="42"/>
      <c r="C74" s="42"/>
      <c r="D74" s="42"/>
      <c r="E74" s="42"/>
      <c r="F74" s="68">
        <v>71</v>
      </c>
      <c r="G74" s="68">
        <v>42.1</v>
      </c>
      <c r="H74" s="42"/>
      <c r="I74" s="42"/>
      <c r="J74" s="42" t="s">
        <v>1097</v>
      </c>
    </row>
    <row r="75" spans="1:10" ht="12.75">
      <c r="A75" s="42"/>
      <c r="B75" s="42"/>
      <c r="C75" s="42"/>
      <c r="D75" s="42"/>
      <c r="E75" s="42"/>
      <c r="F75" s="68">
        <v>72</v>
      </c>
      <c r="G75" s="68">
        <v>30.4</v>
      </c>
      <c r="H75" s="42"/>
      <c r="I75" s="42"/>
      <c r="J75" s="42" t="s">
        <v>1098</v>
      </c>
    </row>
    <row r="76" spans="1:10" ht="12.75">
      <c r="A76" s="42"/>
      <c r="B76" s="42"/>
      <c r="C76" s="42"/>
      <c r="D76" s="42"/>
      <c r="E76" s="42"/>
      <c r="F76" s="68">
        <v>73</v>
      </c>
      <c r="G76" s="68">
        <v>43.8</v>
      </c>
      <c r="H76" s="42"/>
      <c r="I76" s="42"/>
      <c r="J76" s="42" t="s">
        <v>1099</v>
      </c>
    </row>
    <row r="77" spans="1:10" ht="12.75">
      <c r="A77" s="42"/>
      <c r="B77" s="42"/>
      <c r="C77" s="42"/>
      <c r="D77" s="42"/>
      <c r="E77" s="42"/>
      <c r="F77" s="68">
        <v>74</v>
      </c>
      <c r="G77" s="68">
        <v>45.6</v>
      </c>
      <c r="H77" s="42"/>
      <c r="I77" s="42"/>
      <c r="J77" s="42" t="s">
        <v>1151</v>
      </c>
    </row>
    <row r="78" spans="1:10" ht="12.75">
      <c r="A78" s="42"/>
      <c r="B78" s="42"/>
      <c r="C78" s="42"/>
      <c r="D78" s="42"/>
      <c r="E78" s="42"/>
      <c r="F78" s="68">
        <v>75</v>
      </c>
      <c r="G78" s="68">
        <v>41.9</v>
      </c>
      <c r="H78" s="42"/>
      <c r="I78" s="42"/>
      <c r="J78" s="42" t="s">
        <v>1100</v>
      </c>
    </row>
    <row r="79" spans="1:10" ht="12.75">
      <c r="A79" s="42"/>
      <c r="B79" s="42"/>
      <c r="C79" s="42"/>
      <c r="D79" s="42"/>
      <c r="E79" s="42"/>
      <c r="F79" s="68">
        <v>76</v>
      </c>
      <c r="G79" s="68">
        <v>30.1</v>
      </c>
      <c r="H79" s="42"/>
      <c r="I79" s="42"/>
      <c r="J79" s="42" t="s">
        <v>1101</v>
      </c>
    </row>
    <row r="80" spans="1:10" ht="12.75">
      <c r="A80" s="42"/>
      <c r="B80" s="42"/>
      <c r="C80" s="42"/>
      <c r="D80" s="42"/>
      <c r="E80" s="42"/>
      <c r="F80" s="68">
        <v>77</v>
      </c>
      <c r="G80" s="68">
        <v>43.9</v>
      </c>
      <c r="H80" s="42"/>
      <c r="I80" s="42"/>
      <c r="J80" s="42" t="s">
        <v>1102</v>
      </c>
    </row>
    <row r="81" spans="1:10" ht="12.75">
      <c r="A81" s="42"/>
      <c r="B81" s="42"/>
      <c r="C81" s="42"/>
      <c r="D81" s="42"/>
      <c r="E81" s="42"/>
      <c r="F81" s="68">
        <v>78</v>
      </c>
      <c r="G81" s="68">
        <v>45.5</v>
      </c>
      <c r="H81" s="42"/>
      <c r="I81" s="42"/>
      <c r="J81" s="42" t="s">
        <v>1103</v>
      </c>
    </row>
    <row r="82" spans="1:10" ht="12.75">
      <c r="A82" s="42"/>
      <c r="B82" s="42"/>
      <c r="C82" s="42"/>
      <c r="D82" s="42"/>
      <c r="E82" s="42"/>
      <c r="F82" s="68">
        <v>79</v>
      </c>
      <c r="G82" s="68">
        <v>42</v>
      </c>
      <c r="H82" s="42"/>
      <c r="I82" s="42"/>
      <c r="J82" s="42" t="s">
        <v>1104</v>
      </c>
    </row>
    <row r="83" spans="1:10" ht="12.75">
      <c r="A83" s="42"/>
      <c r="B83" s="42"/>
      <c r="C83" s="42"/>
      <c r="D83" s="42"/>
      <c r="E83" s="42"/>
      <c r="F83" s="68">
        <v>80</v>
      </c>
      <c r="G83" s="68">
        <v>30</v>
      </c>
      <c r="H83" s="42"/>
      <c r="I83" s="42"/>
      <c r="J83" s="42" t="s">
        <v>1105</v>
      </c>
    </row>
  </sheetData>
  <sheetProtection/>
  <mergeCells count="8">
    <mergeCell ref="J2:J3"/>
    <mergeCell ref="A2:A3"/>
    <mergeCell ref="F2:G2"/>
    <mergeCell ref="H2:I2"/>
    <mergeCell ref="B2:B3"/>
    <mergeCell ref="C2:C3"/>
    <mergeCell ref="D2:D3"/>
    <mergeCell ref="E2:E3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2.140625" style="115" customWidth="1"/>
    <col min="4" max="4" width="11.140625" style="115" bestFit="1" customWidth="1"/>
    <col min="5" max="5" width="15.7109375" style="0" customWidth="1"/>
    <col min="6" max="6" width="28.00390625" style="0" customWidth="1"/>
  </cols>
  <sheetData>
    <row r="1" spans="1:44" s="117" customFormat="1" ht="51.75">
      <c r="A1" s="118" t="s">
        <v>1185</v>
      </c>
      <c r="B1" s="118" t="s">
        <v>1186</v>
      </c>
      <c r="C1" s="118" t="s">
        <v>1187</v>
      </c>
      <c r="D1" s="118" t="s">
        <v>1188</v>
      </c>
      <c r="E1" s="118" t="s">
        <v>1189</v>
      </c>
      <c r="F1" s="118" t="s">
        <v>1190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</row>
    <row r="2" spans="1:44" s="7" customFormat="1" ht="15">
      <c r="A2" s="21">
        <v>1</v>
      </c>
      <c r="B2" s="21" t="s">
        <v>34</v>
      </c>
      <c r="C2" s="22">
        <v>1990</v>
      </c>
      <c r="D2" s="22">
        <v>5</v>
      </c>
      <c r="E2" s="22">
        <v>5473.8</v>
      </c>
      <c r="F2" s="22">
        <v>4901.3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s="1" customFormat="1" ht="14.25">
      <c r="A3" s="21">
        <v>2</v>
      </c>
      <c r="B3" s="21" t="s">
        <v>33</v>
      </c>
      <c r="C3" s="22">
        <v>1997</v>
      </c>
      <c r="D3" s="22">
        <v>9</v>
      </c>
      <c r="E3" s="22">
        <v>3997.9</v>
      </c>
      <c r="F3" s="22">
        <v>3474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42" customFormat="1" ht="14.25">
      <c r="A4" s="21">
        <v>3</v>
      </c>
      <c r="B4" s="21" t="s">
        <v>35</v>
      </c>
      <c r="C4" s="22">
        <v>1951</v>
      </c>
      <c r="D4" s="22">
        <v>2</v>
      </c>
      <c r="E4" s="22">
        <v>889.7</v>
      </c>
      <c r="F4" s="22">
        <v>812.8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2" customFormat="1" ht="14.25">
      <c r="A5" s="21">
        <v>4</v>
      </c>
      <c r="B5" s="21" t="s">
        <v>37</v>
      </c>
      <c r="C5" s="22">
        <v>1973</v>
      </c>
      <c r="D5" s="22">
        <v>2</v>
      </c>
      <c r="E5" s="22">
        <v>551.4</v>
      </c>
      <c r="F5" s="22">
        <v>499.8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s="27" customFormat="1" ht="14.25">
      <c r="A6" s="21">
        <v>5</v>
      </c>
      <c r="B6" s="21" t="s">
        <v>36</v>
      </c>
      <c r="C6" s="22">
        <v>1987</v>
      </c>
      <c r="D6" s="22">
        <v>2</v>
      </c>
      <c r="E6" s="22">
        <v>558.9</v>
      </c>
      <c r="F6" s="22">
        <v>558.9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s="27" customFormat="1" ht="14.25">
      <c r="A7" s="21">
        <v>6</v>
      </c>
      <c r="B7" s="21" t="s">
        <v>38</v>
      </c>
      <c r="C7" s="22">
        <v>2005</v>
      </c>
      <c r="D7" s="22">
        <v>5</v>
      </c>
      <c r="E7" s="22">
        <v>9036.2</v>
      </c>
      <c r="F7" s="22">
        <v>6738.4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27" customFormat="1" ht="14.25">
      <c r="A8" s="21">
        <v>7</v>
      </c>
      <c r="B8" s="21" t="s">
        <v>39</v>
      </c>
      <c r="C8" s="22">
        <v>2003</v>
      </c>
      <c r="D8" s="22">
        <v>3</v>
      </c>
      <c r="E8" s="22">
        <v>5697.96</v>
      </c>
      <c r="F8" s="22">
        <v>2767.5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s="27" customFormat="1" ht="14.25">
      <c r="A9" s="21">
        <v>8</v>
      </c>
      <c r="B9" s="21" t="s">
        <v>74</v>
      </c>
      <c r="C9" s="22">
        <v>1989</v>
      </c>
      <c r="D9" s="22">
        <v>5</v>
      </c>
      <c r="E9" s="22">
        <v>2998.7</v>
      </c>
      <c r="F9" s="22">
        <v>2695.7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27" customFormat="1" ht="14.25">
      <c r="A10" s="21">
        <v>9</v>
      </c>
      <c r="B10" s="21" t="s">
        <v>75</v>
      </c>
      <c r="C10" s="22">
        <v>1986</v>
      </c>
      <c r="D10" s="22">
        <v>9</v>
      </c>
      <c r="E10" s="22">
        <v>3895.1</v>
      </c>
      <c r="F10" s="22">
        <v>3464.9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s="27" customFormat="1" ht="14.25">
      <c r="A11" s="21">
        <v>10</v>
      </c>
      <c r="B11" s="21" t="s">
        <v>78</v>
      </c>
      <c r="C11" s="22">
        <v>2000</v>
      </c>
      <c r="D11" s="22">
        <v>5</v>
      </c>
      <c r="E11" s="22">
        <v>3549.8</v>
      </c>
      <c r="F11" s="22">
        <v>3266.3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27" customFormat="1" ht="14.25">
      <c r="A12" s="21">
        <v>11</v>
      </c>
      <c r="B12" s="28" t="s">
        <v>79</v>
      </c>
      <c r="C12" s="22">
        <v>1930</v>
      </c>
      <c r="D12" s="22">
        <v>1</v>
      </c>
      <c r="E12" s="22">
        <v>308.4</v>
      </c>
      <c r="F12" s="22">
        <v>308.4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s="27" customFormat="1" ht="14.25">
      <c r="A13" s="21">
        <v>12</v>
      </c>
      <c r="B13" s="28" t="s">
        <v>80</v>
      </c>
      <c r="C13" s="22">
        <v>1976</v>
      </c>
      <c r="D13" s="22">
        <v>5</v>
      </c>
      <c r="E13" s="22">
        <v>4865.7</v>
      </c>
      <c r="F13" s="22">
        <v>4406.9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s="24" customFormat="1" ht="14.25">
      <c r="A14" s="21">
        <v>13</v>
      </c>
      <c r="B14" s="28" t="s">
        <v>81</v>
      </c>
      <c r="C14" s="22">
        <v>1953</v>
      </c>
      <c r="D14" s="22">
        <v>3</v>
      </c>
      <c r="E14" s="22">
        <v>917.8</v>
      </c>
      <c r="F14" s="22">
        <v>849.7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24" customFormat="1" ht="14.25">
      <c r="A15" s="21">
        <v>14</v>
      </c>
      <c r="B15" s="28" t="s">
        <v>82</v>
      </c>
      <c r="C15" s="22">
        <v>1953</v>
      </c>
      <c r="D15" s="22">
        <v>2</v>
      </c>
      <c r="E15" s="22">
        <v>1384.4</v>
      </c>
      <c r="F15" s="22">
        <v>1281.5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24" customFormat="1" ht="14.25">
      <c r="A16" s="21">
        <v>15</v>
      </c>
      <c r="B16" s="28" t="s">
        <v>98</v>
      </c>
      <c r="C16" s="22">
        <v>1964</v>
      </c>
      <c r="D16" s="22">
        <v>3</v>
      </c>
      <c r="E16" s="22">
        <v>2388.5</v>
      </c>
      <c r="F16" s="22">
        <v>1835.4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s="24" customFormat="1" ht="14.25">
      <c r="A17" s="21">
        <v>16</v>
      </c>
      <c r="B17" s="28" t="s">
        <v>99</v>
      </c>
      <c r="C17" s="22">
        <v>1969</v>
      </c>
      <c r="D17" s="22">
        <v>5</v>
      </c>
      <c r="E17" s="22">
        <v>3813.1</v>
      </c>
      <c r="F17" s="22">
        <v>3462.1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24" customFormat="1" ht="14.25">
      <c r="A18" s="21">
        <v>17</v>
      </c>
      <c r="B18" s="28" t="s">
        <v>100</v>
      </c>
      <c r="C18" s="22">
        <v>1969</v>
      </c>
      <c r="D18" s="22">
        <v>5</v>
      </c>
      <c r="E18" s="22">
        <v>3802.9</v>
      </c>
      <c r="F18" s="22">
        <v>3499.3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s="7" customFormat="1" ht="15">
      <c r="A19" s="21">
        <v>18</v>
      </c>
      <c r="B19" s="21" t="s">
        <v>46</v>
      </c>
      <c r="C19" s="22">
        <v>1955</v>
      </c>
      <c r="D19" s="22">
        <v>2</v>
      </c>
      <c r="E19" s="22">
        <v>1424.1</v>
      </c>
      <c r="F19" s="22">
        <v>1319.3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s="14" customFormat="1" ht="15">
      <c r="A20" s="21">
        <v>19</v>
      </c>
      <c r="B20" s="21" t="s">
        <v>50</v>
      </c>
      <c r="C20" s="22">
        <v>1950</v>
      </c>
      <c r="D20" s="22">
        <v>2</v>
      </c>
      <c r="E20" s="22">
        <v>569.0999999999999</v>
      </c>
      <c r="F20" s="22">
        <v>517.3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14" customFormat="1" ht="15">
      <c r="A21" s="21">
        <v>20</v>
      </c>
      <c r="B21" s="21" t="s">
        <v>49</v>
      </c>
      <c r="C21" s="22">
        <v>1949</v>
      </c>
      <c r="D21" s="22">
        <v>2</v>
      </c>
      <c r="E21" s="22">
        <v>242.39999999999998</v>
      </c>
      <c r="F21" s="22">
        <v>217.2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42" customFormat="1" ht="14.25">
      <c r="A22" s="21">
        <v>21</v>
      </c>
      <c r="B22" s="21" t="s">
        <v>51</v>
      </c>
      <c r="C22" s="22">
        <v>1950</v>
      </c>
      <c r="D22" s="22">
        <v>2</v>
      </c>
      <c r="E22" s="22">
        <v>578.5</v>
      </c>
      <c r="F22" s="22">
        <v>526.7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8.421875" style="145" customWidth="1"/>
    <col min="2" max="2" width="37.8515625" style="145" bestFit="1" customWidth="1"/>
    <col min="3" max="3" width="16.8515625" style="145" customWidth="1"/>
    <col min="4" max="16384" width="8.8515625" style="145" customWidth="1"/>
  </cols>
  <sheetData>
    <row r="1" ht="15">
      <c r="A1" s="150" t="s">
        <v>1196</v>
      </c>
    </row>
    <row r="2" ht="13.5" customHeight="1">
      <c r="A2" s="150" t="s">
        <v>1200</v>
      </c>
    </row>
    <row r="3" spans="1:3" ht="18" customHeight="1">
      <c r="A3" s="146" t="s">
        <v>1197</v>
      </c>
      <c r="B3" s="146" t="s">
        <v>1198</v>
      </c>
      <c r="C3" s="146" t="s">
        <v>1199</v>
      </c>
    </row>
    <row r="4" spans="1:35" s="147" customFormat="1" ht="18" customHeight="1">
      <c r="A4" s="148">
        <v>2</v>
      </c>
      <c r="B4" s="149" t="s">
        <v>616</v>
      </c>
      <c r="C4" s="28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35" s="147" customFormat="1" ht="18" customHeight="1">
      <c r="A5" s="148">
        <v>4</v>
      </c>
      <c r="B5" s="149" t="s">
        <v>617</v>
      </c>
      <c r="C5" s="28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</row>
    <row r="6" spans="1:35" s="147" customFormat="1" ht="18" customHeight="1">
      <c r="A6" s="148">
        <v>5</v>
      </c>
      <c r="B6" s="149" t="s">
        <v>618</v>
      </c>
      <c r="C6" s="2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</row>
    <row r="7" spans="1:35" s="147" customFormat="1" ht="18" customHeight="1">
      <c r="A7" s="148">
        <v>6</v>
      </c>
      <c r="B7" s="149" t="s">
        <v>619</v>
      </c>
      <c r="C7" s="28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</row>
    <row r="8" spans="1:35" s="147" customFormat="1" ht="18" customHeight="1">
      <c r="A8" s="148">
        <v>7</v>
      </c>
      <c r="B8" s="149" t="s">
        <v>620</v>
      </c>
      <c r="C8" s="28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35" s="147" customFormat="1" ht="18" customHeight="1">
      <c r="A9" s="148">
        <v>8</v>
      </c>
      <c r="B9" s="149" t="s">
        <v>621</v>
      </c>
      <c r="C9" s="28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</row>
    <row r="10" spans="1:35" s="147" customFormat="1" ht="18" customHeight="1">
      <c r="A10" s="148">
        <v>9</v>
      </c>
      <c r="B10" s="149" t="s">
        <v>622</v>
      </c>
      <c r="C10" s="28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</row>
    <row r="11" spans="1:35" s="147" customFormat="1" ht="18" customHeight="1">
      <c r="A11" s="148">
        <v>16</v>
      </c>
      <c r="B11" s="149" t="s">
        <v>625</v>
      </c>
      <c r="C11" s="28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</row>
    <row r="12" spans="1:35" s="147" customFormat="1" ht="18" customHeight="1">
      <c r="A12" s="148">
        <v>17</v>
      </c>
      <c r="B12" s="149" t="s">
        <v>626</v>
      </c>
      <c r="C12" s="28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</row>
    <row r="13" spans="1:35" s="147" customFormat="1" ht="18" customHeight="1">
      <c r="A13" s="148">
        <v>18</v>
      </c>
      <c r="B13" s="149" t="s">
        <v>627</v>
      </c>
      <c r="C13" s="28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</row>
    <row r="14" spans="1:35" s="147" customFormat="1" ht="18" customHeight="1">
      <c r="A14" s="148">
        <v>19</v>
      </c>
      <c r="B14" s="149" t="s">
        <v>628</v>
      </c>
      <c r="C14" s="28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</row>
    <row r="15" spans="1:35" s="147" customFormat="1" ht="18" customHeight="1">
      <c r="A15" s="148">
        <v>20</v>
      </c>
      <c r="B15" s="149" t="s">
        <v>629</v>
      </c>
      <c r="C15" s="28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</row>
    <row r="16" spans="1:35" s="147" customFormat="1" ht="18" customHeight="1">
      <c r="A16" s="148">
        <v>21</v>
      </c>
      <c r="B16" s="149" t="s">
        <v>630</v>
      </c>
      <c r="C16" s="28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</row>
    <row r="17" spans="1:35" s="147" customFormat="1" ht="18" customHeight="1">
      <c r="A17" s="148">
        <v>22</v>
      </c>
      <c r="B17" s="149" t="s">
        <v>631</v>
      </c>
      <c r="C17" s="28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</row>
    <row r="18" spans="1:35" s="147" customFormat="1" ht="18" customHeight="1">
      <c r="A18" s="148">
        <v>23</v>
      </c>
      <c r="B18" s="149" t="s">
        <v>632</v>
      </c>
      <c r="C18" s="28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</row>
    <row r="19" spans="1:35" s="147" customFormat="1" ht="18" customHeight="1">
      <c r="A19" s="148">
        <v>24</v>
      </c>
      <c r="B19" s="149" t="s">
        <v>633</v>
      </c>
      <c r="C19" s="28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</row>
    <row r="20" spans="1:35" s="147" customFormat="1" ht="18" customHeight="1">
      <c r="A20" s="148">
        <v>25</v>
      </c>
      <c r="B20" s="149" t="s">
        <v>518</v>
      </c>
      <c r="C20" s="28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</row>
    <row r="21" spans="1:35" s="147" customFormat="1" ht="18" customHeight="1">
      <c r="A21" s="148">
        <v>29</v>
      </c>
      <c r="B21" s="149" t="s">
        <v>628</v>
      </c>
      <c r="C21" s="28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</row>
    <row r="22" spans="1:35" s="147" customFormat="1" ht="18" customHeight="1">
      <c r="A22" s="148">
        <v>30</v>
      </c>
      <c r="B22" s="149" t="s">
        <v>634</v>
      </c>
      <c r="C22" s="28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</row>
    <row r="23" spans="1:35" s="147" customFormat="1" ht="18" customHeight="1">
      <c r="A23" s="148">
        <v>31</v>
      </c>
      <c r="B23" s="149" t="s">
        <v>635</v>
      </c>
      <c r="C23" s="28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</row>
    <row r="24" spans="1:35" s="147" customFormat="1" ht="18" customHeight="1">
      <c r="A24" s="148">
        <v>32</v>
      </c>
      <c r="B24" s="149" t="s">
        <v>636</v>
      </c>
      <c r="C24" s="28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</row>
    <row r="25" spans="1:35" s="147" customFormat="1" ht="18" customHeight="1">
      <c r="A25" s="148">
        <v>33</v>
      </c>
      <c r="B25" s="149" t="s">
        <v>637</v>
      </c>
      <c r="C25" s="28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</row>
    <row r="26" spans="1:35" s="147" customFormat="1" ht="18" customHeight="1">
      <c r="A26" s="148">
        <v>34</v>
      </c>
      <c r="B26" s="149" t="s">
        <v>638</v>
      </c>
      <c r="C26" s="28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="60" zoomScalePageLayoutView="0" workbookViewId="0" topLeftCell="A1">
      <selection activeCell="B1" sqref="A1:X58"/>
    </sheetView>
  </sheetViews>
  <sheetFormatPr defaultColWidth="8.8515625" defaultRowHeight="12.75"/>
  <cols>
    <col min="1" max="1" width="4.8515625" style="152" customWidth="1"/>
    <col min="2" max="2" width="18.7109375" style="152" bestFit="1" customWidth="1"/>
    <col min="3" max="3" width="5.28125" style="152" bestFit="1" customWidth="1"/>
    <col min="4" max="4" width="7.57421875" style="152" bestFit="1" customWidth="1"/>
    <col min="5" max="6" width="10.7109375" style="152" bestFit="1" customWidth="1"/>
    <col min="7" max="7" width="5.8515625" style="152" customWidth="1"/>
    <col min="8" max="9" width="7.28125" style="152" bestFit="1" customWidth="1"/>
    <col min="10" max="10" width="8.140625" style="152" bestFit="1" customWidth="1"/>
    <col min="11" max="12" width="7.28125" style="152" bestFit="1" customWidth="1"/>
    <col min="13" max="13" width="10.140625" style="152" customWidth="1"/>
    <col min="14" max="14" width="10.140625" style="152" bestFit="1" customWidth="1"/>
    <col min="15" max="15" width="9.57421875" style="152" bestFit="1" customWidth="1"/>
    <col min="16" max="17" width="9.28125" style="152" bestFit="1" customWidth="1"/>
    <col min="18" max="18" width="13.28125" style="152" bestFit="1" customWidth="1"/>
    <col min="19" max="20" width="10.140625" style="152" bestFit="1" customWidth="1"/>
    <col min="21" max="21" width="12.7109375" style="152" bestFit="1" customWidth="1"/>
    <col min="22" max="23" width="10.140625" style="152" bestFit="1" customWidth="1"/>
    <col min="24" max="16384" width="8.8515625" style="152" customWidth="1"/>
  </cols>
  <sheetData>
    <row r="1" spans="3:23" s="120" customFormat="1" ht="12.75"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59" t="s">
        <v>32</v>
      </c>
      <c r="S1" s="159"/>
      <c r="T1" s="159"/>
      <c r="U1" s="159"/>
      <c r="V1" s="159"/>
      <c r="W1" s="159"/>
    </row>
    <row r="2" spans="3:23" s="120" customFormat="1" ht="12.75"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59" t="s">
        <v>30</v>
      </c>
      <c r="S2" s="159"/>
      <c r="T2" s="159"/>
      <c r="U2" s="159"/>
      <c r="V2" s="159"/>
      <c r="W2" s="159"/>
    </row>
    <row r="3" spans="3:23" s="120" customFormat="1" ht="12.75"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60" t="s">
        <v>101</v>
      </c>
      <c r="S3" s="160"/>
      <c r="T3" s="160"/>
      <c r="U3" s="160"/>
      <c r="V3" s="160"/>
      <c r="W3" s="160"/>
    </row>
    <row r="4" spans="1:23" s="120" customFormat="1" ht="12.75">
      <c r="A4" s="197" t="s">
        <v>102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s="120" customFormat="1" ht="12.75">
      <c r="A5" s="197" t="s">
        <v>1202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s="120" customFormat="1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7:9" s="120" customFormat="1" ht="12.75">
      <c r="G7" s="17" t="s">
        <v>45</v>
      </c>
      <c r="H7" s="17"/>
      <c r="I7" s="17"/>
    </row>
    <row r="8" spans="7:9" s="120" customFormat="1" ht="12.75">
      <c r="G8" s="17"/>
      <c r="H8" s="17"/>
      <c r="I8" s="17"/>
    </row>
    <row r="9" spans="1:24" s="120" customFormat="1" ht="12.75">
      <c r="A9" s="127"/>
      <c r="B9" s="166" t="s">
        <v>25</v>
      </c>
      <c r="C9" s="127"/>
      <c r="D9" s="127" t="s">
        <v>24</v>
      </c>
      <c r="E9" s="127" t="s">
        <v>22</v>
      </c>
      <c r="F9" s="127" t="s">
        <v>1193</v>
      </c>
      <c r="G9" s="166" t="s">
        <v>1194</v>
      </c>
      <c r="H9" s="166"/>
      <c r="I9" s="166"/>
      <c r="J9" s="166"/>
      <c r="K9" s="166"/>
      <c r="L9" s="166"/>
      <c r="M9" s="127" t="s">
        <v>7</v>
      </c>
      <c r="N9" s="127" t="s">
        <v>9</v>
      </c>
      <c r="O9" s="127" t="s">
        <v>8</v>
      </c>
      <c r="P9" s="127" t="s">
        <v>8</v>
      </c>
      <c r="Q9" s="127" t="s">
        <v>8</v>
      </c>
      <c r="R9" s="127" t="s">
        <v>13</v>
      </c>
      <c r="S9" s="127" t="s">
        <v>15</v>
      </c>
      <c r="T9" s="127" t="s">
        <v>16</v>
      </c>
      <c r="U9" s="127" t="s">
        <v>17</v>
      </c>
      <c r="V9" s="127" t="s">
        <v>18</v>
      </c>
      <c r="W9" s="127" t="s">
        <v>19</v>
      </c>
      <c r="X9" s="127" t="s">
        <v>1201</v>
      </c>
    </row>
    <row r="10" spans="1:24" s="120" customFormat="1" ht="12.75">
      <c r="A10" s="127" t="s">
        <v>0</v>
      </c>
      <c r="B10" s="166"/>
      <c r="C10" s="127" t="s">
        <v>1</v>
      </c>
      <c r="D10" s="127" t="s">
        <v>44</v>
      </c>
      <c r="E10" s="127" t="s">
        <v>23</v>
      </c>
      <c r="F10" s="127" t="s">
        <v>1192</v>
      </c>
      <c r="G10" s="127" t="s">
        <v>1195</v>
      </c>
      <c r="H10" s="127" t="s">
        <v>3</v>
      </c>
      <c r="I10" s="127" t="s">
        <v>4</v>
      </c>
      <c r="J10" s="127" t="s">
        <v>27</v>
      </c>
      <c r="K10" s="127" t="s">
        <v>5</v>
      </c>
      <c r="L10" s="127" t="s">
        <v>6</v>
      </c>
      <c r="M10" s="127" t="s">
        <v>8</v>
      </c>
      <c r="N10" s="127" t="s">
        <v>10</v>
      </c>
      <c r="O10" s="127" t="s">
        <v>11</v>
      </c>
      <c r="P10" s="127" t="s">
        <v>12</v>
      </c>
      <c r="Q10" s="127" t="s">
        <v>55</v>
      </c>
      <c r="R10" s="127" t="s">
        <v>14</v>
      </c>
      <c r="S10" s="127"/>
      <c r="T10" s="127"/>
      <c r="U10" s="127"/>
      <c r="V10" s="127"/>
      <c r="W10" s="127"/>
      <c r="X10" s="127"/>
    </row>
    <row r="11" spans="1:24" s="120" customFormat="1" ht="12.75">
      <c r="A11" s="127">
        <v>1</v>
      </c>
      <c r="B11" s="127" t="s">
        <v>46</v>
      </c>
      <c r="C11" s="128">
        <v>2</v>
      </c>
      <c r="D11" s="128">
        <v>1955</v>
      </c>
      <c r="E11" s="128" t="s">
        <v>43</v>
      </c>
      <c r="F11" s="128">
        <v>3</v>
      </c>
      <c r="G11" s="128">
        <v>18</v>
      </c>
      <c r="H11" s="128"/>
      <c r="I11" s="128">
        <v>4</v>
      </c>
      <c r="J11" s="128">
        <v>14</v>
      </c>
      <c r="K11" s="128"/>
      <c r="L11" s="128"/>
      <c r="M11" s="128">
        <v>1424.1</v>
      </c>
      <c r="N11" s="128">
        <v>1319.3</v>
      </c>
      <c r="O11" s="128">
        <v>104.8</v>
      </c>
      <c r="P11" s="128"/>
      <c r="Q11" s="128"/>
      <c r="R11" s="128">
        <v>1319.3</v>
      </c>
      <c r="S11" s="128">
        <v>1319.3</v>
      </c>
      <c r="T11" s="128">
        <v>1319.3</v>
      </c>
      <c r="U11" s="128">
        <v>1319.3</v>
      </c>
      <c r="V11" s="128">
        <v>1319.3</v>
      </c>
      <c r="W11" s="127">
        <f>N11</f>
        <v>1319.3</v>
      </c>
      <c r="X11" s="127"/>
    </row>
    <row r="12" spans="1:24" s="120" customFormat="1" ht="12.75">
      <c r="A12" s="46"/>
      <c r="B12" s="46" t="s">
        <v>47</v>
      </c>
      <c r="C12" s="138"/>
      <c r="D12" s="138"/>
      <c r="E12" s="138"/>
      <c r="F12" s="138"/>
      <c r="G12" s="138">
        <f>SUM(G11)</f>
        <v>18</v>
      </c>
      <c r="H12" s="138"/>
      <c r="I12" s="138"/>
      <c r="J12" s="138"/>
      <c r="K12" s="138"/>
      <c r="L12" s="138"/>
      <c r="M12" s="138">
        <f>SUM(M11)</f>
        <v>1424.1</v>
      </c>
      <c r="N12" s="138">
        <f>SUM(N11)</f>
        <v>1319.3</v>
      </c>
      <c r="O12" s="138">
        <f>SUM(O11)</f>
        <v>104.8</v>
      </c>
      <c r="P12" s="138"/>
      <c r="Q12" s="138"/>
      <c r="R12" s="138">
        <f aca="true" t="shared" si="0" ref="R12:X12">SUM(R11)</f>
        <v>1319.3</v>
      </c>
      <c r="S12" s="138">
        <f t="shared" si="0"/>
        <v>1319.3</v>
      </c>
      <c r="T12" s="138">
        <f t="shared" si="0"/>
        <v>1319.3</v>
      </c>
      <c r="U12" s="138">
        <f t="shared" si="0"/>
        <v>1319.3</v>
      </c>
      <c r="V12" s="138">
        <f t="shared" si="0"/>
        <v>1319.3</v>
      </c>
      <c r="W12" s="138">
        <f t="shared" si="0"/>
        <v>1319.3</v>
      </c>
      <c r="X12" s="138">
        <f t="shared" si="0"/>
        <v>0</v>
      </c>
    </row>
    <row r="13" spans="1:24" s="17" customFormat="1" ht="12.75">
      <c r="A13" s="120"/>
      <c r="B13" s="120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20"/>
      <c r="X13" s="120"/>
    </row>
    <row r="14" spans="2:9" s="120" customFormat="1" ht="12.75">
      <c r="B14" s="151"/>
      <c r="G14" s="17" t="s">
        <v>48</v>
      </c>
      <c r="H14" s="17"/>
      <c r="I14" s="17"/>
    </row>
    <row r="15" spans="7:9" s="120" customFormat="1" ht="12.75">
      <c r="G15" s="17"/>
      <c r="H15" s="17"/>
      <c r="I15" s="17"/>
    </row>
    <row r="16" spans="1:24" s="120" customFormat="1" ht="12.75">
      <c r="A16" s="127"/>
      <c r="B16" s="166" t="s">
        <v>25</v>
      </c>
      <c r="C16" s="127"/>
      <c r="D16" s="127" t="s">
        <v>24</v>
      </c>
      <c r="E16" s="127" t="s">
        <v>22</v>
      </c>
      <c r="F16" s="127" t="s">
        <v>20</v>
      </c>
      <c r="G16" s="127" t="s">
        <v>20</v>
      </c>
      <c r="H16" s="166" t="s">
        <v>2</v>
      </c>
      <c r="I16" s="166"/>
      <c r="J16" s="166"/>
      <c r="K16" s="166"/>
      <c r="L16" s="166"/>
      <c r="M16" s="127" t="s">
        <v>7</v>
      </c>
      <c r="N16" s="127" t="s">
        <v>9</v>
      </c>
      <c r="O16" s="127" t="s">
        <v>8</v>
      </c>
      <c r="P16" s="127" t="s">
        <v>8</v>
      </c>
      <c r="Q16" s="127" t="s">
        <v>8</v>
      </c>
      <c r="R16" s="127" t="s">
        <v>13</v>
      </c>
      <c r="S16" s="127" t="s">
        <v>15</v>
      </c>
      <c r="T16" s="127" t="s">
        <v>16</v>
      </c>
      <c r="U16" s="127" t="s">
        <v>17</v>
      </c>
      <c r="V16" s="127" t="s">
        <v>18</v>
      </c>
      <c r="W16" s="127" t="s">
        <v>19</v>
      </c>
      <c r="X16" s="127" t="s">
        <v>1201</v>
      </c>
    </row>
    <row r="17" spans="1:24" s="17" customFormat="1" ht="12.75">
      <c r="A17" s="127" t="s">
        <v>0</v>
      </c>
      <c r="B17" s="166"/>
      <c r="C17" s="127" t="s">
        <v>1</v>
      </c>
      <c r="D17" s="127" t="s">
        <v>44</v>
      </c>
      <c r="E17" s="127" t="s">
        <v>23</v>
      </c>
      <c r="F17" s="127" t="s">
        <v>21</v>
      </c>
      <c r="G17" s="127" t="s">
        <v>26</v>
      </c>
      <c r="H17" s="127" t="s">
        <v>3</v>
      </c>
      <c r="I17" s="127" t="s">
        <v>4</v>
      </c>
      <c r="J17" s="127" t="s">
        <v>27</v>
      </c>
      <c r="K17" s="127" t="s">
        <v>5</v>
      </c>
      <c r="L17" s="127" t="s">
        <v>6</v>
      </c>
      <c r="M17" s="127" t="s">
        <v>8</v>
      </c>
      <c r="N17" s="127" t="s">
        <v>10</v>
      </c>
      <c r="O17" s="127" t="s">
        <v>11</v>
      </c>
      <c r="P17" s="127" t="s">
        <v>12</v>
      </c>
      <c r="Q17" s="127" t="s">
        <v>55</v>
      </c>
      <c r="R17" s="127" t="s">
        <v>14</v>
      </c>
      <c r="S17" s="127"/>
      <c r="T17" s="127"/>
      <c r="U17" s="127"/>
      <c r="V17" s="127"/>
      <c r="W17" s="127"/>
      <c r="X17" s="127"/>
    </row>
    <row r="18" spans="1:24" s="120" customFormat="1" ht="12.75">
      <c r="A18" s="127">
        <v>1</v>
      </c>
      <c r="B18" s="127" t="s">
        <v>50</v>
      </c>
      <c r="C18" s="128">
        <v>2</v>
      </c>
      <c r="D18" s="128">
        <v>1950</v>
      </c>
      <c r="E18" s="128" t="s">
        <v>56</v>
      </c>
      <c r="F18" s="128">
        <v>1</v>
      </c>
      <c r="G18" s="128">
        <v>8</v>
      </c>
      <c r="H18" s="128"/>
      <c r="I18" s="128"/>
      <c r="J18" s="128">
        <v>6</v>
      </c>
      <c r="K18" s="128">
        <v>2</v>
      </c>
      <c r="L18" s="128"/>
      <c r="M18" s="128">
        <f>O18+N18</f>
        <v>569.6999999999999</v>
      </c>
      <c r="N18" s="128">
        <v>517.9</v>
      </c>
      <c r="O18" s="128">
        <v>51.8</v>
      </c>
      <c r="P18" s="128"/>
      <c r="Q18" s="128"/>
      <c r="R18" s="128">
        <v>517.3</v>
      </c>
      <c r="S18" s="128">
        <v>517.3</v>
      </c>
      <c r="T18" s="128">
        <v>517.3</v>
      </c>
      <c r="U18" s="128">
        <v>517.3</v>
      </c>
      <c r="V18" s="128">
        <v>517.3</v>
      </c>
      <c r="W18" s="127">
        <f>N18</f>
        <v>517.9</v>
      </c>
      <c r="X18" s="127"/>
    </row>
    <row r="19" spans="1:24" s="120" customFormat="1" ht="12.75">
      <c r="A19" s="127">
        <v>2</v>
      </c>
      <c r="B19" s="127" t="s">
        <v>49</v>
      </c>
      <c r="C19" s="128">
        <v>2</v>
      </c>
      <c r="D19" s="128">
        <v>1949</v>
      </c>
      <c r="E19" s="128" t="s">
        <v>57</v>
      </c>
      <c r="F19" s="128">
        <v>2</v>
      </c>
      <c r="G19" s="128">
        <v>4</v>
      </c>
      <c r="H19" s="128"/>
      <c r="I19" s="128"/>
      <c r="J19" s="128">
        <v>4</v>
      </c>
      <c r="K19" s="128"/>
      <c r="L19" s="128"/>
      <c r="M19" s="128">
        <f>O19+N19</f>
        <v>242.39999999999998</v>
      </c>
      <c r="N19" s="128">
        <v>217.2</v>
      </c>
      <c r="O19" s="128">
        <v>25.2</v>
      </c>
      <c r="P19" s="128"/>
      <c r="Q19" s="128"/>
      <c r="R19" s="128">
        <v>217.2</v>
      </c>
      <c r="S19" s="128">
        <v>217.2</v>
      </c>
      <c r="T19" s="128">
        <v>217.2</v>
      </c>
      <c r="U19" s="128">
        <v>217.2</v>
      </c>
      <c r="V19" s="128">
        <v>217.2</v>
      </c>
      <c r="W19" s="127">
        <f>N19</f>
        <v>217.2</v>
      </c>
      <c r="X19" s="127"/>
    </row>
    <row r="20" spans="1:24" s="120" customFormat="1" ht="12.75">
      <c r="A20" s="127">
        <v>3</v>
      </c>
      <c r="B20" s="127" t="s">
        <v>51</v>
      </c>
      <c r="C20" s="128">
        <v>2</v>
      </c>
      <c r="D20" s="128">
        <v>1950</v>
      </c>
      <c r="E20" s="128" t="s">
        <v>56</v>
      </c>
      <c r="F20" s="128">
        <v>1</v>
      </c>
      <c r="G20" s="128">
        <v>8</v>
      </c>
      <c r="H20" s="128"/>
      <c r="I20" s="128"/>
      <c r="J20" s="128">
        <v>6</v>
      </c>
      <c r="K20" s="128">
        <v>2</v>
      </c>
      <c r="L20" s="128"/>
      <c r="M20" s="128">
        <f>O20+N20</f>
        <v>577.9</v>
      </c>
      <c r="N20" s="128">
        <v>526.4</v>
      </c>
      <c r="O20" s="128">
        <v>51.5</v>
      </c>
      <c r="P20" s="128"/>
      <c r="Q20" s="128"/>
      <c r="R20" s="128">
        <v>526.7</v>
      </c>
      <c r="S20" s="128">
        <v>526.7</v>
      </c>
      <c r="T20" s="128">
        <v>526.7</v>
      </c>
      <c r="U20" s="128">
        <v>526.7</v>
      </c>
      <c r="V20" s="128">
        <v>526.7</v>
      </c>
      <c r="W20" s="127">
        <f>N20</f>
        <v>526.4</v>
      </c>
      <c r="X20" s="127"/>
    </row>
    <row r="21" spans="1:24" s="120" customFormat="1" ht="12.75">
      <c r="A21" s="46"/>
      <c r="B21" s="46" t="s">
        <v>52</v>
      </c>
      <c r="C21" s="138"/>
      <c r="D21" s="138"/>
      <c r="E21" s="138"/>
      <c r="F21" s="138"/>
      <c r="G21" s="138">
        <f>SUM(G18:G20)</f>
        <v>20</v>
      </c>
      <c r="H21" s="138"/>
      <c r="I21" s="138"/>
      <c r="J21" s="138"/>
      <c r="K21" s="138"/>
      <c r="L21" s="138"/>
      <c r="M21" s="138">
        <f>SUM(M18:M20)</f>
        <v>1390</v>
      </c>
      <c r="N21" s="138">
        <f>SUM(N18:N20)</f>
        <v>1261.5</v>
      </c>
      <c r="O21" s="138">
        <f>SUM(O18:O20)</f>
        <v>128.5</v>
      </c>
      <c r="P21" s="138"/>
      <c r="Q21" s="138"/>
      <c r="R21" s="138">
        <f aca="true" t="shared" si="1" ref="R21:X21">SUM(R18:R20)</f>
        <v>1261.2</v>
      </c>
      <c r="S21" s="138">
        <f t="shared" si="1"/>
        <v>1261.2</v>
      </c>
      <c r="T21" s="138">
        <f t="shared" si="1"/>
        <v>1261.2</v>
      </c>
      <c r="U21" s="138">
        <f t="shared" si="1"/>
        <v>1261.2</v>
      </c>
      <c r="V21" s="138">
        <f t="shared" si="1"/>
        <v>1261.2</v>
      </c>
      <c r="W21" s="138">
        <f t="shared" si="1"/>
        <v>1261.5</v>
      </c>
      <c r="X21" s="138">
        <f t="shared" si="1"/>
        <v>0</v>
      </c>
    </row>
    <row r="22" spans="3:22" s="120" customFormat="1" ht="12.75"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2:9" s="120" customFormat="1" ht="12.75">
      <c r="B23" s="151"/>
      <c r="G23" s="17" t="s">
        <v>65</v>
      </c>
      <c r="H23" s="17"/>
      <c r="I23" s="17"/>
    </row>
    <row r="24" spans="7:9" s="120" customFormat="1" ht="12.75">
      <c r="G24" s="17"/>
      <c r="H24" s="17"/>
      <c r="I24" s="17"/>
    </row>
    <row r="25" spans="1:24" s="120" customFormat="1" ht="12.75">
      <c r="A25" s="127"/>
      <c r="B25" s="166" t="s">
        <v>25</v>
      </c>
      <c r="C25" s="127"/>
      <c r="D25" s="127" t="s">
        <v>24</v>
      </c>
      <c r="E25" s="127" t="s">
        <v>22</v>
      </c>
      <c r="F25" s="127" t="s">
        <v>20</v>
      </c>
      <c r="G25" s="127" t="s">
        <v>20</v>
      </c>
      <c r="H25" s="166" t="s">
        <v>2</v>
      </c>
      <c r="I25" s="166"/>
      <c r="J25" s="166"/>
      <c r="K25" s="166"/>
      <c r="L25" s="166"/>
      <c r="M25" s="127" t="s">
        <v>7</v>
      </c>
      <c r="N25" s="127" t="s">
        <v>9</v>
      </c>
      <c r="O25" s="127" t="s">
        <v>8</v>
      </c>
      <c r="P25" s="127" t="s">
        <v>8</v>
      </c>
      <c r="Q25" s="127" t="s">
        <v>8</v>
      </c>
      <c r="R25" s="127" t="s">
        <v>13</v>
      </c>
      <c r="S25" s="127" t="s">
        <v>15</v>
      </c>
      <c r="T25" s="127" t="s">
        <v>16</v>
      </c>
      <c r="U25" s="127" t="s">
        <v>17</v>
      </c>
      <c r="V25" s="127" t="s">
        <v>18</v>
      </c>
      <c r="W25" s="127" t="s">
        <v>19</v>
      </c>
      <c r="X25" s="127" t="s">
        <v>19</v>
      </c>
    </row>
    <row r="26" spans="1:24" s="17" customFormat="1" ht="12.75">
      <c r="A26" s="127" t="s">
        <v>0</v>
      </c>
      <c r="B26" s="166"/>
      <c r="C26" s="127" t="s">
        <v>1</v>
      </c>
      <c r="D26" s="127" t="s">
        <v>44</v>
      </c>
      <c r="E26" s="127" t="s">
        <v>23</v>
      </c>
      <c r="F26" s="127" t="s">
        <v>21</v>
      </c>
      <c r="G26" s="127" t="s">
        <v>26</v>
      </c>
      <c r="H26" s="127" t="s">
        <v>3</v>
      </c>
      <c r="I26" s="127" t="s">
        <v>4</v>
      </c>
      <c r="J26" s="127" t="s">
        <v>27</v>
      </c>
      <c r="K26" s="127" t="s">
        <v>5</v>
      </c>
      <c r="L26" s="127" t="s">
        <v>6</v>
      </c>
      <c r="M26" s="127" t="s">
        <v>8</v>
      </c>
      <c r="N26" s="127" t="s">
        <v>10</v>
      </c>
      <c r="O26" s="127" t="s">
        <v>11</v>
      </c>
      <c r="P26" s="127" t="s">
        <v>12</v>
      </c>
      <c r="Q26" s="127" t="s">
        <v>55</v>
      </c>
      <c r="R26" s="127" t="s">
        <v>14</v>
      </c>
      <c r="S26" s="127"/>
      <c r="T26" s="127"/>
      <c r="U26" s="127"/>
      <c r="V26" s="127"/>
      <c r="W26" s="127"/>
      <c r="X26" s="127"/>
    </row>
    <row r="27" spans="1:24" s="120" customFormat="1" ht="12.75">
      <c r="A27" s="127">
        <v>1</v>
      </c>
      <c r="B27" s="127" t="s">
        <v>66</v>
      </c>
      <c r="C27" s="127">
        <v>2</v>
      </c>
      <c r="D27" s="127">
        <v>1985</v>
      </c>
      <c r="E27" s="127" t="s">
        <v>53</v>
      </c>
      <c r="F27" s="127">
        <v>1</v>
      </c>
      <c r="G27" s="127">
        <v>8</v>
      </c>
      <c r="H27" s="127"/>
      <c r="I27" s="127"/>
      <c r="J27" s="127"/>
      <c r="K27" s="127"/>
      <c r="L27" s="127"/>
      <c r="M27" s="127">
        <v>543</v>
      </c>
      <c r="N27" s="127">
        <v>508.6</v>
      </c>
      <c r="O27" s="127">
        <v>34.4</v>
      </c>
      <c r="P27" s="127"/>
      <c r="Q27" s="127">
        <v>371.2</v>
      </c>
      <c r="R27" s="127">
        <v>508.7</v>
      </c>
      <c r="S27" s="127">
        <v>508.7</v>
      </c>
      <c r="T27" s="127">
        <v>508.7</v>
      </c>
      <c r="U27" s="127">
        <v>508.7</v>
      </c>
      <c r="V27" s="127">
        <v>508.7</v>
      </c>
      <c r="W27" s="127">
        <v>508.7</v>
      </c>
      <c r="X27" s="127"/>
    </row>
    <row r="28" spans="1:24" s="120" customFormat="1" ht="12.75">
      <c r="A28" s="127">
        <v>2</v>
      </c>
      <c r="B28" s="127" t="s">
        <v>67</v>
      </c>
      <c r="C28" s="127">
        <v>2</v>
      </c>
      <c r="D28" s="127">
        <v>1987</v>
      </c>
      <c r="E28" s="127" t="s">
        <v>53</v>
      </c>
      <c r="F28" s="127">
        <v>1</v>
      </c>
      <c r="G28" s="127">
        <v>8</v>
      </c>
      <c r="H28" s="127"/>
      <c r="I28" s="127"/>
      <c r="J28" s="127"/>
      <c r="K28" s="127"/>
      <c r="L28" s="127"/>
      <c r="M28" s="127">
        <v>551.3</v>
      </c>
      <c r="N28" s="127">
        <v>516.3</v>
      </c>
      <c r="O28" s="127">
        <v>35</v>
      </c>
      <c r="P28" s="127"/>
      <c r="Q28" s="127">
        <v>374.3</v>
      </c>
      <c r="R28" s="127">
        <v>516.3</v>
      </c>
      <c r="S28" s="127">
        <v>516.3</v>
      </c>
      <c r="T28" s="127">
        <v>516.3</v>
      </c>
      <c r="U28" s="127">
        <v>516.3</v>
      </c>
      <c r="V28" s="127">
        <v>516.3</v>
      </c>
      <c r="W28" s="127">
        <v>516.3</v>
      </c>
      <c r="X28" s="127"/>
    </row>
    <row r="29" spans="1:24" s="120" customFormat="1" ht="12.75">
      <c r="A29" s="127">
        <v>3</v>
      </c>
      <c r="B29" s="127" t="s">
        <v>68</v>
      </c>
      <c r="C29" s="127">
        <v>2</v>
      </c>
      <c r="D29" s="127">
        <v>1987</v>
      </c>
      <c r="E29" s="127" t="s">
        <v>53</v>
      </c>
      <c r="F29" s="127">
        <v>1</v>
      </c>
      <c r="G29" s="127">
        <v>8</v>
      </c>
      <c r="H29" s="127"/>
      <c r="I29" s="127"/>
      <c r="J29" s="127"/>
      <c r="K29" s="127"/>
      <c r="L29" s="127"/>
      <c r="M29" s="127">
        <v>536.8</v>
      </c>
      <c r="N29" s="127">
        <v>503.3</v>
      </c>
      <c r="O29" s="127">
        <v>33.5</v>
      </c>
      <c r="P29" s="127"/>
      <c r="Q29" s="127">
        <v>369.5</v>
      </c>
      <c r="R29" s="127">
        <v>503.3</v>
      </c>
      <c r="S29" s="127">
        <v>503.3</v>
      </c>
      <c r="T29" s="127">
        <v>503.3</v>
      </c>
      <c r="U29" s="127">
        <v>503.3</v>
      </c>
      <c r="V29" s="127">
        <v>503.3</v>
      </c>
      <c r="W29" s="127">
        <v>503.3</v>
      </c>
      <c r="X29" s="127"/>
    </row>
    <row r="30" spans="1:24" s="120" customFormat="1" ht="12.75">
      <c r="A30" s="127">
        <v>4</v>
      </c>
      <c r="B30" s="127" t="s">
        <v>69</v>
      </c>
      <c r="C30" s="127">
        <v>2</v>
      </c>
      <c r="D30" s="127">
        <v>1986</v>
      </c>
      <c r="E30" s="127" t="s">
        <v>53</v>
      </c>
      <c r="F30" s="127">
        <v>1</v>
      </c>
      <c r="G30" s="127">
        <v>8</v>
      </c>
      <c r="H30" s="127"/>
      <c r="I30" s="127"/>
      <c r="J30" s="127"/>
      <c r="K30" s="127"/>
      <c r="L30" s="127"/>
      <c r="M30" s="127">
        <v>560.7</v>
      </c>
      <c r="N30" s="127">
        <v>523.3</v>
      </c>
      <c r="O30" s="127">
        <v>37.4</v>
      </c>
      <c r="P30" s="127"/>
      <c r="Q30" s="127">
        <v>366.3</v>
      </c>
      <c r="R30" s="127">
        <v>523.3</v>
      </c>
      <c r="S30" s="127">
        <v>523.3</v>
      </c>
      <c r="T30" s="127">
        <v>523.3</v>
      </c>
      <c r="U30" s="127">
        <v>523.3</v>
      </c>
      <c r="V30" s="127">
        <v>523.3</v>
      </c>
      <c r="W30" s="127">
        <v>523.3</v>
      </c>
      <c r="X30" s="127"/>
    </row>
    <row r="31" spans="1:24" s="120" customFormat="1" ht="12.75">
      <c r="A31" s="127">
        <v>5</v>
      </c>
      <c r="B31" s="127" t="s">
        <v>70</v>
      </c>
      <c r="C31" s="127">
        <v>2</v>
      </c>
      <c r="D31" s="127">
        <v>1986</v>
      </c>
      <c r="E31" s="127" t="s">
        <v>53</v>
      </c>
      <c r="F31" s="127">
        <v>1</v>
      </c>
      <c r="G31" s="127">
        <v>8</v>
      </c>
      <c r="H31" s="127"/>
      <c r="I31" s="127"/>
      <c r="J31" s="127"/>
      <c r="K31" s="127"/>
      <c r="L31" s="127"/>
      <c r="M31" s="127">
        <v>556.8</v>
      </c>
      <c r="N31" s="127">
        <v>524.6</v>
      </c>
      <c r="O31" s="127">
        <v>32.2</v>
      </c>
      <c r="P31" s="127"/>
      <c r="Q31" s="127">
        <v>414</v>
      </c>
      <c r="R31" s="127">
        <v>524.6</v>
      </c>
      <c r="S31" s="127">
        <v>524.6</v>
      </c>
      <c r="T31" s="127">
        <v>524.6</v>
      </c>
      <c r="U31" s="127">
        <v>524.6</v>
      </c>
      <c r="V31" s="127">
        <v>524.6</v>
      </c>
      <c r="W31" s="127">
        <v>524.6</v>
      </c>
      <c r="X31" s="127"/>
    </row>
    <row r="32" spans="1:24" s="120" customFormat="1" ht="12.75">
      <c r="A32" s="127">
        <v>6</v>
      </c>
      <c r="B32" s="127" t="s">
        <v>71</v>
      </c>
      <c r="C32" s="127">
        <v>2</v>
      </c>
      <c r="D32" s="127">
        <v>1989</v>
      </c>
      <c r="E32" s="127" t="s">
        <v>53</v>
      </c>
      <c r="F32" s="127">
        <v>1</v>
      </c>
      <c r="G32" s="127">
        <v>8</v>
      </c>
      <c r="H32" s="127"/>
      <c r="I32" s="127"/>
      <c r="J32" s="127"/>
      <c r="K32" s="127"/>
      <c r="L32" s="127"/>
      <c r="M32" s="127">
        <v>526.4</v>
      </c>
      <c r="N32" s="127">
        <v>509.1</v>
      </c>
      <c r="O32" s="127">
        <v>17.3</v>
      </c>
      <c r="P32" s="127"/>
      <c r="Q32" s="127">
        <v>372.4</v>
      </c>
      <c r="R32" s="127">
        <v>509.1</v>
      </c>
      <c r="S32" s="127">
        <v>509.1</v>
      </c>
      <c r="T32" s="127">
        <v>509.1</v>
      </c>
      <c r="U32" s="127">
        <v>509.1</v>
      </c>
      <c r="V32" s="127">
        <v>509.1</v>
      </c>
      <c r="W32" s="127">
        <v>509.1</v>
      </c>
      <c r="X32" s="127"/>
    </row>
    <row r="33" spans="1:24" s="120" customFormat="1" ht="12.75">
      <c r="A33" s="46"/>
      <c r="B33" s="46" t="s">
        <v>52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>
        <f>SUM(M27:M32)</f>
        <v>3275.0000000000005</v>
      </c>
      <c r="N33" s="46">
        <f>SUM(N27:N32)</f>
        <v>3085.2</v>
      </c>
      <c r="O33" s="46">
        <f>SUM(O27:O32)</f>
        <v>189.8</v>
      </c>
      <c r="P33" s="46"/>
      <c r="Q33" s="46">
        <f aca="true" t="shared" si="2" ref="Q33:V33">SUM(Q27:Q32)</f>
        <v>2267.7</v>
      </c>
      <c r="R33" s="46">
        <f t="shared" si="2"/>
        <v>3085.2999999999997</v>
      </c>
      <c r="S33" s="46">
        <f t="shared" si="2"/>
        <v>3085.2999999999997</v>
      </c>
      <c r="T33" s="46">
        <f t="shared" si="2"/>
        <v>3085.2999999999997</v>
      </c>
      <c r="U33" s="46">
        <f t="shared" si="2"/>
        <v>3085.2999999999997</v>
      </c>
      <c r="V33" s="46">
        <f t="shared" si="2"/>
        <v>3085.2999999999997</v>
      </c>
      <c r="W33" s="46">
        <f>SUM(W27:W32)</f>
        <v>3085.2999999999997</v>
      </c>
      <c r="X33" s="46">
        <f>SUM(X27:X32)</f>
        <v>0</v>
      </c>
    </row>
    <row r="34" s="120" customFormat="1" ht="12.75"/>
    <row r="35" spans="1:24" s="17" customFormat="1" ht="12.75">
      <c r="A35" s="120"/>
      <c r="B35" s="120"/>
      <c r="C35" s="120"/>
      <c r="D35" s="120"/>
      <c r="E35" s="120"/>
      <c r="F35" s="120"/>
      <c r="G35" s="17" t="s">
        <v>40</v>
      </c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7:9" s="120" customFormat="1" ht="12.75">
      <c r="G36" s="17"/>
      <c r="H36" s="17"/>
      <c r="I36" s="17"/>
    </row>
    <row r="37" spans="1:24" s="120" customFormat="1" ht="12.75">
      <c r="A37" s="127"/>
      <c r="B37" s="164" t="s">
        <v>25</v>
      </c>
      <c r="C37" s="127"/>
      <c r="D37" s="127" t="s">
        <v>24</v>
      </c>
      <c r="E37" s="127" t="s">
        <v>22</v>
      </c>
      <c r="F37" s="127" t="s">
        <v>20</v>
      </c>
      <c r="G37" s="127" t="s">
        <v>20</v>
      </c>
      <c r="H37" s="166" t="s">
        <v>2</v>
      </c>
      <c r="I37" s="166"/>
      <c r="J37" s="166"/>
      <c r="K37" s="166"/>
      <c r="L37" s="166"/>
      <c r="M37" s="127" t="s">
        <v>7</v>
      </c>
      <c r="N37" s="166" t="s">
        <v>83</v>
      </c>
      <c r="O37" s="166"/>
      <c r="P37" s="166"/>
      <c r="Q37" s="127" t="s">
        <v>8</v>
      </c>
      <c r="R37" s="127" t="s">
        <v>13</v>
      </c>
      <c r="S37" s="127" t="s">
        <v>15</v>
      </c>
      <c r="T37" s="127" t="s">
        <v>16</v>
      </c>
      <c r="U37" s="127" t="s">
        <v>17</v>
      </c>
      <c r="V37" s="127" t="s">
        <v>18</v>
      </c>
      <c r="W37" s="127" t="s">
        <v>19</v>
      </c>
      <c r="X37" s="127" t="s">
        <v>19</v>
      </c>
    </row>
    <row r="38" spans="1:24" s="17" customFormat="1" ht="12.75">
      <c r="A38" s="127" t="s">
        <v>0</v>
      </c>
      <c r="B38" s="165"/>
      <c r="C38" s="127" t="s">
        <v>1</v>
      </c>
      <c r="D38" s="127" t="s">
        <v>44</v>
      </c>
      <c r="E38" s="127" t="s">
        <v>23</v>
      </c>
      <c r="F38" s="127" t="s">
        <v>21</v>
      </c>
      <c r="G38" s="127" t="s">
        <v>26</v>
      </c>
      <c r="H38" s="127" t="s">
        <v>3</v>
      </c>
      <c r="I38" s="127" t="s">
        <v>4</v>
      </c>
      <c r="J38" s="127" t="s">
        <v>27</v>
      </c>
      <c r="K38" s="127" t="s">
        <v>5</v>
      </c>
      <c r="L38" s="127" t="s">
        <v>6</v>
      </c>
      <c r="M38" s="127" t="s">
        <v>8</v>
      </c>
      <c r="N38" s="127" t="s">
        <v>10</v>
      </c>
      <c r="O38" s="127" t="s">
        <v>11</v>
      </c>
      <c r="P38" s="127" t="s">
        <v>12</v>
      </c>
      <c r="Q38" s="127" t="s">
        <v>55</v>
      </c>
      <c r="R38" s="127" t="s">
        <v>14</v>
      </c>
      <c r="S38" s="127"/>
      <c r="T38" s="127"/>
      <c r="U38" s="127"/>
      <c r="V38" s="127"/>
      <c r="W38" s="127"/>
      <c r="X38" s="127"/>
    </row>
    <row r="39" spans="1:24" s="120" customFormat="1" ht="12.75">
      <c r="A39" s="127">
        <v>1</v>
      </c>
      <c r="B39" s="127" t="s">
        <v>34</v>
      </c>
      <c r="C39" s="127">
        <v>5</v>
      </c>
      <c r="D39" s="127">
        <v>1990</v>
      </c>
      <c r="E39" s="127" t="s">
        <v>42</v>
      </c>
      <c r="F39" s="127">
        <v>6</v>
      </c>
      <c r="G39" s="127">
        <v>90</v>
      </c>
      <c r="H39" s="127">
        <v>1</v>
      </c>
      <c r="I39" s="127">
        <v>74</v>
      </c>
      <c r="J39" s="127">
        <v>15</v>
      </c>
      <c r="K39" s="127"/>
      <c r="L39" s="127">
        <v>0</v>
      </c>
      <c r="M39" s="127">
        <f>N39+O39+P39+Q39</f>
        <v>6555.75</v>
      </c>
      <c r="N39" s="127">
        <v>4902.25</v>
      </c>
      <c r="O39" s="127">
        <v>553.5</v>
      </c>
      <c r="P39" s="127">
        <v>0</v>
      </c>
      <c r="Q39" s="127">
        <v>1100</v>
      </c>
      <c r="R39" s="127">
        <f>N39</f>
        <v>4902.25</v>
      </c>
      <c r="S39" s="127">
        <f>N39</f>
        <v>4902.25</v>
      </c>
      <c r="T39" s="127">
        <f>N39</f>
        <v>4902.25</v>
      </c>
      <c r="U39" s="127">
        <f>N39</f>
        <v>4902.25</v>
      </c>
      <c r="V39" s="127">
        <f>N39</f>
        <v>4902.25</v>
      </c>
      <c r="W39" s="127">
        <f>N39</f>
        <v>4902.25</v>
      </c>
      <c r="X39" s="127"/>
    </row>
    <row r="40" spans="1:24" s="120" customFormat="1" ht="12.75">
      <c r="A40" s="127">
        <v>2</v>
      </c>
      <c r="B40" s="127" t="s">
        <v>33</v>
      </c>
      <c r="C40" s="127">
        <v>9</v>
      </c>
      <c r="D40" s="127">
        <v>1997</v>
      </c>
      <c r="E40" s="127" t="s">
        <v>42</v>
      </c>
      <c r="F40" s="127">
        <v>2</v>
      </c>
      <c r="G40" s="127">
        <v>54</v>
      </c>
      <c r="H40" s="127"/>
      <c r="I40" s="127">
        <v>18</v>
      </c>
      <c r="J40" s="127">
        <v>18</v>
      </c>
      <c r="K40" s="127">
        <v>18</v>
      </c>
      <c r="L40" s="127">
        <v>0</v>
      </c>
      <c r="M40" s="127">
        <f>N40+O40+P40+Q40</f>
        <v>4572</v>
      </c>
      <c r="N40" s="127">
        <v>3518.8</v>
      </c>
      <c r="O40" s="127">
        <v>523.9</v>
      </c>
      <c r="P40" s="127">
        <v>0</v>
      </c>
      <c r="Q40" s="127">
        <v>529.3</v>
      </c>
      <c r="R40" s="127">
        <f aca="true" t="shared" si="3" ref="R40:R54">N40</f>
        <v>3518.8</v>
      </c>
      <c r="S40" s="127">
        <f aca="true" t="shared" si="4" ref="S40:S54">N40</f>
        <v>3518.8</v>
      </c>
      <c r="T40" s="127">
        <f aca="true" t="shared" si="5" ref="T40:T54">N40</f>
        <v>3518.8</v>
      </c>
      <c r="U40" s="127">
        <f aca="true" t="shared" si="6" ref="U40:U54">N40</f>
        <v>3518.8</v>
      </c>
      <c r="V40" s="127">
        <f aca="true" t="shared" si="7" ref="V40:V54">N40</f>
        <v>3518.8</v>
      </c>
      <c r="W40" s="127">
        <f aca="true" t="shared" si="8" ref="W40:W51">N40</f>
        <v>3518.8</v>
      </c>
      <c r="X40" s="127"/>
    </row>
    <row r="41" spans="1:24" s="120" customFormat="1" ht="12.75">
      <c r="A41" s="127">
        <v>3</v>
      </c>
      <c r="B41" s="127" t="s">
        <v>35</v>
      </c>
      <c r="C41" s="127">
        <v>2</v>
      </c>
      <c r="D41" s="127">
        <v>1951</v>
      </c>
      <c r="E41" s="127" t="s">
        <v>53</v>
      </c>
      <c r="F41" s="127">
        <v>2</v>
      </c>
      <c r="G41" s="127">
        <v>12</v>
      </c>
      <c r="H41" s="127"/>
      <c r="I41" s="127"/>
      <c r="J41" s="127"/>
      <c r="K41" s="127"/>
      <c r="L41" s="127">
        <v>0</v>
      </c>
      <c r="M41" s="127">
        <v>889.7</v>
      </c>
      <c r="N41" s="127">
        <v>812.8</v>
      </c>
      <c r="O41" s="127">
        <f>M41-N41</f>
        <v>76.90000000000009</v>
      </c>
      <c r="P41" s="127">
        <v>0</v>
      </c>
      <c r="Q41" s="127">
        <v>0</v>
      </c>
      <c r="R41" s="127">
        <f t="shared" si="3"/>
        <v>812.8</v>
      </c>
      <c r="S41" s="127">
        <f t="shared" si="4"/>
        <v>812.8</v>
      </c>
      <c r="T41" s="127">
        <f t="shared" si="5"/>
        <v>812.8</v>
      </c>
      <c r="U41" s="127">
        <f t="shared" si="6"/>
        <v>812.8</v>
      </c>
      <c r="V41" s="127">
        <f t="shared" si="7"/>
        <v>812.8</v>
      </c>
      <c r="W41" s="127">
        <f t="shared" si="8"/>
        <v>812.8</v>
      </c>
      <c r="X41" s="127"/>
    </row>
    <row r="42" spans="1:24" s="120" customFormat="1" ht="12.75">
      <c r="A42" s="127">
        <v>4</v>
      </c>
      <c r="B42" s="127" t="s">
        <v>37</v>
      </c>
      <c r="C42" s="127">
        <v>2</v>
      </c>
      <c r="D42" s="127">
        <v>1973</v>
      </c>
      <c r="E42" s="127" t="s">
        <v>86</v>
      </c>
      <c r="F42" s="127">
        <v>2</v>
      </c>
      <c r="G42" s="127">
        <v>8</v>
      </c>
      <c r="H42" s="127"/>
      <c r="I42" s="127">
        <v>4</v>
      </c>
      <c r="J42" s="127">
        <v>4</v>
      </c>
      <c r="K42" s="127"/>
      <c r="L42" s="127">
        <v>0</v>
      </c>
      <c r="M42" s="127">
        <f>N42+O42</f>
        <v>523.5</v>
      </c>
      <c r="N42" s="127">
        <v>499.8</v>
      </c>
      <c r="O42" s="127">
        <v>23.7</v>
      </c>
      <c r="P42" s="127">
        <v>0</v>
      </c>
      <c r="Q42" s="127">
        <v>0</v>
      </c>
      <c r="R42" s="127">
        <f t="shared" si="3"/>
        <v>499.8</v>
      </c>
      <c r="S42" s="127">
        <f t="shared" si="4"/>
        <v>499.8</v>
      </c>
      <c r="T42" s="127">
        <f t="shared" si="5"/>
        <v>499.8</v>
      </c>
      <c r="U42" s="127">
        <f t="shared" si="6"/>
        <v>499.8</v>
      </c>
      <c r="V42" s="127">
        <f t="shared" si="7"/>
        <v>499.8</v>
      </c>
      <c r="W42" s="127">
        <f t="shared" si="8"/>
        <v>499.8</v>
      </c>
      <c r="X42" s="127"/>
    </row>
    <row r="43" spans="1:24" s="120" customFormat="1" ht="12.75">
      <c r="A43" s="127">
        <v>5</v>
      </c>
      <c r="B43" s="127" t="s">
        <v>36</v>
      </c>
      <c r="C43" s="127">
        <v>2</v>
      </c>
      <c r="D43" s="127">
        <v>1987</v>
      </c>
      <c r="E43" s="127" t="s">
        <v>43</v>
      </c>
      <c r="F43" s="127">
        <v>0</v>
      </c>
      <c r="G43" s="127">
        <v>8</v>
      </c>
      <c r="H43" s="127"/>
      <c r="I43" s="127">
        <v>4</v>
      </c>
      <c r="J43" s="127">
        <v>4</v>
      </c>
      <c r="K43" s="127"/>
      <c r="L43" s="127">
        <v>0</v>
      </c>
      <c r="M43" s="127">
        <f>N43+O43+P43+Q43</f>
        <v>922.3</v>
      </c>
      <c r="N43" s="127">
        <v>558.9</v>
      </c>
      <c r="O43" s="127">
        <v>0</v>
      </c>
      <c r="P43" s="127">
        <v>0</v>
      </c>
      <c r="Q43" s="127">
        <v>363.4</v>
      </c>
      <c r="R43" s="127">
        <f t="shared" si="3"/>
        <v>558.9</v>
      </c>
      <c r="S43" s="127">
        <f t="shared" si="4"/>
        <v>558.9</v>
      </c>
      <c r="T43" s="127">
        <f t="shared" si="5"/>
        <v>558.9</v>
      </c>
      <c r="U43" s="127">
        <f t="shared" si="6"/>
        <v>558.9</v>
      </c>
      <c r="V43" s="127">
        <f t="shared" si="7"/>
        <v>558.9</v>
      </c>
      <c r="W43" s="127">
        <f t="shared" si="8"/>
        <v>558.9</v>
      </c>
      <c r="X43" s="127"/>
    </row>
    <row r="44" spans="1:24" s="120" customFormat="1" ht="12.75">
      <c r="A44" s="127">
        <v>6</v>
      </c>
      <c r="B44" s="127" t="s">
        <v>38</v>
      </c>
      <c r="C44" s="127">
        <v>5</v>
      </c>
      <c r="D44" s="127">
        <v>2005</v>
      </c>
      <c r="E44" s="127" t="s">
        <v>43</v>
      </c>
      <c r="F44" s="127">
        <v>6</v>
      </c>
      <c r="G44" s="127">
        <v>114</v>
      </c>
      <c r="H44" s="127"/>
      <c r="I44" s="127"/>
      <c r="J44" s="127"/>
      <c r="K44" s="127"/>
      <c r="L44" s="127">
        <v>0</v>
      </c>
      <c r="M44" s="127">
        <f>N44+O44+P44+Q44</f>
        <v>10955.400000000001</v>
      </c>
      <c r="N44" s="127">
        <v>6480.3</v>
      </c>
      <c r="O44" s="127">
        <v>753.6</v>
      </c>
      <c r="P44" s="127">
        <v>1886.9</v>
      </c>
      <c r="Q44" s="127">
        <v>1834.6</v>
      </c>
      <c r="R44" s="127">
        <f t="shared" si="3"/>
        <v>6480.3</v>
      </c>
      <c r="S44" s="127">
        <f t="shared" si="4"/>
        <v>6480.3</v>
      </c>
      <c r="T44" s="127">
        <f t="shared" si="5"/>
        <v>6480.3</v>
      </c>
      <c r="U44" s="127">
        <f t="shared" si="6"/>
        <v>6480.3</v>
      </c>
      <c r="V44" s="127">
        <f t="shared" si="7"/>
        <v>6480.3</v>
      </c>
      <c r="W44" s="127">
        <f t="shared" si="8"/>
        <v>6480.3</v>
      </c>
      <c r="X44" s="127"/>
    </row>
    <row r="45" spans="1:24" s="120" customFormat="1" ht="12.75">
      <c r="A45" s="127">
        <v>7</v>
      </c>
      <c r="B45" s="127" t="s">
        <v>39</v>
      </c>
      <c r="C45" s="127">
        <v>3</v>
      </c>
      <c r="D45" s="127">
        <v>2003</v>
      </c>
      <c r="E45" s="127" t="s">
        <v>43</v>
      </c>
      <c r="F45" s="127">
        <v>6</v>
      </c>
      <c r="G45" s="127">
        <v>34</v>
      </c>
      <c r="H45" s="127"/>
      <c r="I45" s="127">
        <v>12</v>
      </c>
      <c r="J45" s="127">
        <v>13</v>
      </c>
      <c r="K45" s="127">
        <v>9</v>
      </c>
      <c r="L45" s="127">
        <v>0</v>
      </c>
      <c r="M45" s="127">
        <f>N45+O45+P45+Q45</f>
        <v>5691.38</v>
      </c>
      <c r="N45" s="127">
        <v>2764.1</v>
      </c>
      <c r="O45" s="144">
        <v>689.98</v>
      </c>
      <c r="P45" s="127">
        <v>1437.8</v>
      </c>
      <c r="Q45" s="127">
        <v>799.5</v>
      </c>
      <c r="R45" s="127">
        <f t="shared" si="3"/>
        <v>2764.1</v>
      </c>
      <c r="S45" s="127">
        <f t="shared" si="4"/>
        <v>2764.1</v>
      </c>
      <c r="T45" s="127">
        <f t="shared" si="5"/>
        <v>2764.1</v>
      </c>
      <c r="U45" s="127">
        <f t="shared" si="6"/>
        <v>2764.1</v>
      </c>
      <c r="V45" s="127">
        <f t="shared" si="7"/>
        <v>2764.1</v>
      </c>
      <c r="W45" s="127">
        <f t="shared" si="8"/>
        <v>2764.1</v>
      </c>
      <c r="X45" s="127"/>
    </row>
    <row r="46" spans="1:24" s="120" customFormat="1" ht="12.75">
      <c r="A46" s="127">
        <v>8</v>
      </c>
      <c r="B46" s="127" t="s">
        <v>74</v>
      </c>
      <c r="C46" s="127">
        <v>5</v>
      </c>
      <c r="D46" s="127">
        <v>1989</v>
      </c>
      <c r="E46" s="127" t="s">
        <v>43</v>
      </c>
      <c r="F46" s="127">
        <v>2</v>
      </c>
      <c r="G46" s="127">
        <v>48</v>
      </c>
      <c r="H46" s="127"/>
      <c r="I46" s="127"/>
      <c r="J46" s="127">
        <v>10</v>
      </c>
      <c r="K46" s="127">
        <v>10</v>
      </c>
      <c r="L46" s="127">
        <v>0</v>
      </c>
      <c r="M46" s="127">
        <f>Q46+P46+O46+N46</f>
        <v>3843.8</v>
      </c>
      <c r="N46" s="127">
        <v>2710.6</v>
      </c>
      <c r="O46" s="127">
        <v>129.7</v>
      </c>
      <c r="P46" s="127">
        <v>173.3</v>
      </c>
      <c r="Q46" s="127">
        <v>830.2</v>
      </c>
      <c r="R46" s="127">
        <f t="shared" si="3"/>
        <v>2710.6</v>
      </c>
      <c r="S46" s="127">
        <f t="shared" si="4"/>
        <v>2710.6</v>
      </c>
      <c r="T46" s="127">
        <f t="shared" si="5"/>
        <v>2710.6</v>
      </c>
      <c r="U46" s="127">
        <f t="shared" si="6"/>
        <v>2710.6</v>
      </c>
      <c r="V46" s="127">
        <f t="shared" si="7"/>
        <v>2710.6</v>
      </c>
      <c r="W46" s="127">
        <f t="shared" si="8"/>
        <v>2710.6</v>
      </c>
      <c r="X46" s="127"/>
    </row>
    <row r="47" spans="1:24" s="120" customFormat="1" ht="12.75">
      <c r="A47" s="127">
        <v>9</v>
      </c>
      <c r="B47" s="127" t="s">
        <v>75</v>
      </c>
      <c r="C47" s="127">
        <v>9</v>
      </c>
      <c r="D47" s="127">
        <v>1986</v>
      </c>
      <c r="E47" s="127" t="s">
        <v>76</v>
      </c>
      <c r="F47" s="127">
        <v>2</v>
      </c>
      <c r="G47" s="127">
        <v>54</v>
      </c>
      <c r="H47" s="127"/>
      <c r="I47" s="127"/>
      <c r="J47" s="127"/>
      <c r="K47" s="127"/>
      <c r="L47" s="127">
        <v>0</v>
      </c>
      <c r="M47" s="127">
        <f>Q47+P47+O47+N47</f>
        <v>4414.3</v>
      </c>
      <c r="N47" s="127">
        <v>3464.9</v>
      </c>
      <c r="O47" s="127">
        <v>499.4</v>
      </c>
      <c r="P47" s="127">
        <v>0</v>
      </c>
      <c r="Q47" s="127">
        <v>450</v>
      </c>
      <c r="R47" s="127">
        <f t="shared" si="3"/>
        <v>3464.9</v>
      </c>
      <c r="S47" s="127">
        <f t="shared" si="4"/>
        <v>3464.9</v>
      </c>
      <c r="T47" s="127">
        <f t="shared" si="5"/>
        <v>3464.9</v>
      </c>
      <c r="U47" s="127">
        <f t="shared" si="6"/>
        <v>3464.9</v>
      </c>
      <c r="V47" s="127">
        <f t="shared" si="7"/>
        <v>3464.9</v>
      </c>
      <c r="W47" s="127">
        <f t="shared" si="8"/>
        <v>3464.9</v>
      </c>
      <c r="X47" s="127"/>
    </row>
    <row r="48" spans="1:24" s="120" customFormat="1" ht="12.75">
      <c r="A48" s="127">
        <v>10</v>
      </c>
      <c r="B48" s="127" t="s">
        <v>78</v>
      </c>
      <c r="C48" s="127">
        <v>5</v>
      </c>
      <c r="D48" s="127">
        <v>2000</v>
      </c>
      <c r="E48" s="127" t="s">
        <v>43</v>
      </c>
      <c r="F48" s="127">
        <v>4</v>
      </c>
      <c r="G48" s="127">
        <v>60</v>
      </c>
      <c r="H48" s="127">
        <v>20</v>
      </c>
      <c r="I48" s="127">
        <v>20</v>
      </c>
      <c r="J48" s="127">
        <v>10</v>
      </c>
      <c r="K48" s="127">
        <v>10</v>
      </c>
      <c r="L48" s="127">
        <v>0</v>
      </c>
      <c r="M48" s="127">
        <f>Q48+P48+O48+N48</f>
        <v>4282.51</v>
      </c>
      <c r="N48" s="144">
        <v>3268.01</v>
      </c>
      <c r="O48" s="127">
        <v>283.5</v>
      </c>
      <c r="P48" s="127">
        <v>0</v>
      </c>
      <c r="Q48" s="127">
        <v>731</v>
      </c>
      <c r="R48" s="127">
        <f t="shared" si="3"/>
        <v>3268.01</v>
      </c>
      <c r="S48" s="127">
        <f t="shared" si="4"/>
        <v>3268.01</v>
      </c>
      <c r="T48" s="127">
        <f t="shared" si="5"/>
        <v>3268.01</v>
      </c>
      <c r="U48" s="127">
        <f t="shared" si="6"/>
        <v>3268.01</v>
      </c>
      <c r="V48" s="127">
        <f t="shared" si="7"/>
        <v>3268.01</v>
      </c>
      <c r="W48" s="127">
        <f t="shared" si="8"/>
        <v>3268.01</v>
      </c>
      <c r="X48" s="127"/>
    </row>
    <row r="49" spans="1:24" s="120" customFormat="1" ht="12.75">
      <c r="A49" s="127">
        <v>12</v>
      </c>
      <c r="B49" s="127" t="s">
        <v>80</v>
      </c>
      <c r="C49" s="127">
        <v>5</v>
      </c>
      <c r="D49" s="127">
        <v>1976</v>
      </c>
      <c r="E49" s="127" t="s">
        <v>76</v>
      </c>
      <c r="F49" s="127">
        <v>6</v>
      </c>
      <c r="G49" s="127">
        <v>88</v>
      </c>
      <c r="H49" s="127">
        <v>5</v>
      </c>
      <c r="I49" s="127">
        <v>50</v>
      </c>
      <c r="J49" s="127">
        <v>24</v>
      </c>
      <c r="K49" s="127">
        <v>9</v>
      </c>
      <c r="L49" s="127">
        <v>0</v>
      </c>
      <c r="M49" s="127">
        <v>4865.7</v>
      </c>
      <c r="N49" s="127">
        <v>4300.2</v>
      </c>
      <c r="O49" s="127">
        <f>M49-N49</f>
        <v>565.5</v>
      </c>
      <c r="P49" s="127">
        <v>107.6</v>
      </c>
      <c r="Q49" s="127">
        <v>1104.6</v>
      </c>
      <c r="R49" s="127">
        <f t="shared" si="3"/>
        <v>4300.2</v>
      </c>
      <c r="S49" s="127">
        <f t="shared" si="4"/>
        <v>4300.2</v>
      </c>
      <c r="T49" s="127">
        <f t="shared" si="5"/>
        <v>4300.2</v>
      </c>
      <c r="U49" s="127">
        <f t="shared" si="6"/>
        <v>4300.2</v>
      </c>
      <c r="V49" s="127">
        <f t="shared" si="7"/>
        <v>4300.2</v>
      </c>
      <c r="W49" s="127">
        <f t="shared" si="8"/>
        <v>4300.2</v>
      </c>
      <c r="X49" s="127"/>
    </row>
    <row r="50" spans="1:24" s="120" customFormat="1" ht="12.75">
      <c r="A50" s="127">
        <v>13</v>
      </c>
      <c r="B50" s="127" t="s">
        <v>81</v>
      </c>
      <c r="C50" s="127">
        <v>3</v>
      </c>
      <c r="D50" s="127">
        <v>1953</v>
      </c>
      <c r="E50" s="127" t="s">
        <v>53</v>
      </c>
      <c r="F50" s="127">
        <v>2</v>
      </c>
      <c r="G50" s="127">
        <v>10</v>
      </c>
      <c r="H50" s="127">
        <v>0</v>
      </c>
      <c r="I50" s="127">
        <v>2</v>
      </c>
      <c r="J50" s="127">
        <v>8</v>
      </c>
      <c r="K50" s="127">
        <v>0</v>
      </c>
      <c r="L50" s="127">
        <v>0</v>
      </c>
      <c r="M50" s="127">
        <f>N50+O50+P50+Q50</f>
        <v>1135.4</v>
      </c>
      <c r="N50" s="127">
        <v>624</v>
      </c>
      <c r="O50" s="127">
        <v>85.7</v>
      </c>
      <c r="P50" s="127">
        <v>225.1</v>
      </c>
      <c r="Q50" s="127">
        <v>200.6</v>
      </c>
      <c r="R50" s="127">
        <f t="shared" si="3"/>
        <v>624</v>
      </c>
      <c r="S50" s="127">
        <f t="shared" si="4"/>
        <v>624</v>
      </c>
      <c r="T50" s="127">
        <f t="shared" si="5"/>
        <v>624</v>
      </c>
      <c r="U50" s="127">
        <f t="shared" si="6"/>
        <v>624</v>
      </c>
      <c r="V50" s="127">
        <f t="shared" si="7"/>
        <v>624</v>
      </c>
      <c r="W50" s="127">
        <f t="shared" si="8"/>
        <v>624</v>
      </c>
      <c r="X50" s="127"/>
    </row>
    <row r="51" spans="1:24" s="120" customFormat="1" ht="12.75">
      <c r="A51" s="127">
        <v>14</v>
      </c>
      <c r="B51" s="127" t="s">
        <v>82</v>
      </c>
      <c r="C51" s="127">
        <v>2</v>
      </c>
      <c r="D51" s="127">
        <v>1953</v>
      </c>
      <c r="E51" s="127" t="s">
        <v>85</v>
      </c>
      <c r="F51" s="127">
        <v>2</v>
      </c>
      <c r="G51" s="127">
        <v>18</v>
      </c>
      <c r="H51" s="127">
        <v>0</v>
      </c>
      <c r="I51" s="127">
        <v>4</v>
      </c>
      <c r="J51" s="127">
        <v>14</v>
      </c>
      <c r="K51" s="127">
        <v>0</v>
      </c>
      <c r="L51" s="127">
        <v>0</v>
      </c>
      <c r="M51" s="127">
        <f>N51+O51</f>
        <v>1421.3</v>
      </c>
      <c r="N51" s="127">
        <v>1292.3</v>
      </c>
      <c r="O51" s="127">
        <v>129</v>
      </c>
      <c r="P51" s="127">
        <v>0</v>
      </c>
      <c r="Q51" s="127">
        <v>0</v>
      </c>
      <c r="R51" s="127">
        <f t="shared" si="3"/>
        <v>1292.3</v>
      </c>
      <c r="S51" s="127">
        <v>0</v>
      </c>
      <c r="T51" s="127">
        <f t="shared" si="5"/>
        <v>1292.3</v>
      </c>
      <c r="U51" s="127">
        <f t="shared" si="6"/>
        <v>1292.3</v>
      </c>
      <c r="V51" s="127">
        <f t="shared" si="7"/>
        <v>1292.3</v>
      </c>
      <c r="W51" s="127">
        <f t="shared" si="8"/>
        <v>1292.3</v>
      </c>
      <c r="X51" s="127"/>
    </row>
    <row r="52" spans="1:24" s="120" customFormat="1" ht="12.75">
      <c r="A52" s="127">
        <v>15</v>
      </c>
      <c r="B52" s="127" t="s">
        <v>98</v>
      </c>
      <c r="C52" s="127">
        <v>3</v>
      </c>
      <c r="D52" s="127">
        <v>1964</v>
      </c>
      <c r="E52" s="127" t="s">
        <v>53</v>
      </c>
      <c r="F52" s="127">
        <v>3</v>
      </c>
      <c r="G52" s="127">
        <v>32</v>
      </c>
      <c r="H52" s="127">
        <v>4</v>
      </c>
      <c r="I52" s="127">
        <v>16</v>
      </c>
      <c r="J52" s="127">
        <v>12</v>
      </c>
      <c r="K52" s="127">
        <v>0</v>
      </c>
      <c r="L52" s="127">
        <v>0</v>
      </c>
      <c r="M52" s="127">
        <f>O52+P52+Q52+N52</f>
        <v>2770.9</v>
      </c>
      <c r="N52" s="127">
        <v>1835.4</v>
      </c>
      <c r="O52" s="127">
        <v>275.4</v>
      </c>
      <c r="P52" s="127">
        <v>310.5</v>
      </c>
      <c r="Q52" s="127">
        <v>349.6</v>
      </c>
      <c r="R52" s="127">
        <f t="shared" si="3"/>
        <v>1835.4</v>
      </c>
      <c r="S52" s="127">
        <f t="shared" si="4"/>
        <v>1835.4</v>
      </c>
      <c r="T52" s="127">
        <f t="shared" si="5"/>
        <v>1835.4</v>
      </c>
      <c r="U52" s="127">
        <f>N52</f>
        <v>1835.4</v>
      </c>
      <c r="V52" s="127">
        <f t="shared" si="7"/>
        <v>1835.4</v>
      </c>
      <c r="W52" s="127">
        <v>0</v>
      </c>
      <c r="X52" s="127">
        <f>N52</f>
        <v>1835.4</v>
      </c>
    </row>
    <row r="53" spans="1:24" s="120" customFormat="1" ht="12.75">
      <c r="A53" s="127">
        <v>16</v>
      </c>
      <c r="B53" s="127" t="s">
        <v>99</v>
      </c>
      <c r="C53" s="127">
        <v>5</v>
      </c>
      <c r="D53" s="127">
        <v>1969</v>
      </c>
      <c r="E53" s="127" t="s">
        <v>76</v>
      </c>
      <c r="F53" s="127">
        <v>4</v>
      </c>
      <c r="G53" s="127">
        <v>80</v>
      </c>
      <c r="H53" s="127">
        <v>10</v>
      </c>
      <c r="I53" s="127">
        <v>60</v>
      </c>
      <c r="J53" s="127">
        <v>10</v>
      </c>
      <c r="K53" s="127">
        <v>0</v>
      </c>
      <c r="L53" s="127">
        <v>0</v>
      </c>
      <c r="M53" s="127">
        <f>Q53+P53+N53+O53</f>
        <v>4574.8</v>
      </c>
      <c r="N53" s="127">
        <v>3462.3</v>
      </c>
      <c r="O53" s="127">
        <v>306.7</v>
      </c>
      <c r="P53" s="127">
        <v>44.3</v>
      </c>
      <c r="Q53" s="127">
        <v>761.5</v>
      </c>
      <c r="R53" s="127">
        <f t="shared" si="3"/>
        <v>3462.3</v>
      </c>
      <c r="S53" s="127">
        <f t="shared" si="4"/>
        <v>3462.3</v>
      </c>
      <c r="T53" s="127">
        <f t="shared" si="5"/>
        <v>3462.3</v>
      </c>
      <c r="U53" s="127">
        <f t="shared" si="6"/>
        <v>3462.3</v>
      </c>
      <c r="V53" s="127">
        <f t="shared" si="7"/>
        <v>3462.3</v>
      </c>
      <c r="W53" s="127">
        <v>0</v>
      </c>
      <c r="X53" s="127">
        <f>N53</f>
        <v>3462.3</v>
      </c>
    </row>
    <row r="54" spans="1:24" s="120" customFormat="1" ht="12.75">
      <c r="A54" s="127">
        <v>17</v>
      </c>
      <c r="B54" s="127" t="s">
        <v>100</v>
      </c>
      <c r="C54" s="127">
        <v>5</v>
      </c>
      <c r="D54" s="127">
        <v>1969</v>
      </c>
      <c r="E54" s="127" t="s">
        <v>76</v>
      </c>
      <c r="F54" s="127">
        <v>4</v>
      </c>
      <c r="G54" s="127">
        <v>80</v>
      </c>
      <c r="H54" s="127">
        <v>10</v>
      </c>
      <c r="I54" s="127">
        <v>60</v>
      </c>
      <c r="J54" s="127">
        <v>10</v>
      </c>
      <c r="K54" s="127">
        <v>0</v>
      </c>
      <c r="L54" s="127">
        <v>0</v>
      </c>
      <c r="M54" s="127">
        <f>Q54+P54+O54+N54</f>
        <v>4671</v>
      </c>
      <c r="N54" s="127">
        <v>3497.1</v>
      </c>
      <c r="O54" s="127">
        <v>303.6</v>
      </c>
      <c r="P54" s="127">
        <v>0</v>
      </c>
      <c r="Q54" s="127">
        <v>870.3</v>
      </c>
      <c r="R54" s="127">
        <f t="shared" si="3"/>
        <v>3497.1</v>
      </c>
      <c r="S54" s="127">
        <f t="shared" si="4"/>
        <v>3497.1</v>
      </c>
      <c r="T54" s="127">
        <f t="shared" si="5"/>
        <v>3497.1</v>
      </c>
      <c r="U54" s="127">
        <f t="shared" si="6"/>
        <v>3497.1</v>
      </c>
      <c r="V54" s="127">
        <f t="shared" si="7"/>
        <v>3497.1</v>
      </c>
      <c r="W54" s="127">
        <v>0</v>
      </c>
      <c r="X54" s="127">
        <f>N54</f>
        <v>3497.1</v>
      </c>
    </row>
    <row r="55" spans="1:24" s="120" customFormat="1" ht="12.75">
      <c r="A55" s="46"/>
      <c r="B55" s="46" t="s">
        <v>41</v>
      </c>
      <c r="C55" s="46"/>
      <c r="D55" s="46"/>
      <c r="E55" s="46"/>
      <c r="F55" s="46"/>
      <c r="G55" s="46">
        <f>SUM(G39:G54)</f>
        <v>790</v>
      </c>
      <c r="H55" s="46"/>
      <c r="I55" s="46"/>
      <c r="J55" s="46"/>
      <c r="K55" s="46"/>
      <c r="L55" s="46"/>
      <c r="M55" s="46">
        <f>SUM(M39:M54)</f>
        <v>62089.74000000001</v>
      </c>
      <c r="N55" s="46">
        <f aca="true" t="shared" si="9" ref="N55:V55">SUM(N39:N54)</f>
        <v>43991.76</v>
      </c>
      <c r="O55" s="46">
        <f t="shared" si="9"/>
        <v>5200.08</v>
      </c>
      <c r="P55" s="46">
        <f t="shared" si="9"/>
        <v>4185.5</v>
      </c>
      <c r="Q55" s="46">
        <f t="shared" si="9"/>
        <v>9924.599999999999</v>
      </c>
      <c r="R55" s="46">
        <f t="shared" si="9"/>
        <v>43991.76</v>
      </c>
      <c r="S55" s="46">
        <f t="shared" si="9"/>
        <v>42699.46</v>
      </c>
      <c r="T55" s="46">
        <f t="shared" si="9"/>
        <v>43991.76</v>
      </c>
      <c r="U55" s="46">
        <f t="shared" si="9"/>
        <v>43991.76</v>
      </c>
      <c r="V55" s="46">
        <f t="shared" si="9"/>
        <v>43991.76</v>
      </c>
      <c r="W55" s="46">
        <f>SUM(W39:W54)</f>
        <v>35196.96</v>
      </c>
      <c r="X55" s="46">
        <f>SUM(X39:X54)</f>
        <v>8794.800000000001</v>
      </c>
    </row>
  </sheetData>
  <sheetProtection/>
  <mergeCells count="14">
    <mergeCell ref="R1:W1"/>
    <mergeCell ref="R2:W2"/>
    <mergeCell ref="R3:W3"/>
    <mergeCell ref="A4:W4"/>
    <mergeCell ref="A5:W5"/>
    <mergeCell ref="B9:B10"/>
    <mergeCell ref="G9:L9"/>
    <mergeCell ref="B16:B17"/>
    <mergeCell ref="H16:L16"/>
    <mergeCell ref="B25:B26"/>
    <mergeCell ref="H25:L25"/>
    <mergeCell ref="H37:L37"/>
    <mergeCell ref="N37:P37"/>
    <mergeCell ref="B37:B38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62"/>
  <sheetViews>
    <sheetView tabSelected="1" zoomScalePageLayoutView="0" workbookViewId="0" topLeftCell="E1">
      <selection activeCell="R2" sqref="R2:W4"/>
    </sheetView>
  </sheetViews>
  <sheetFormatPr defaultColWidth="9.140625" defaultRowHeight="12.75"/>
  <cols>
    <col min="1" max="1" width="4.28125" style="0" customWidth="1"/>
    <col min="2" max="2" width="16.57421875" style="0" customWidth="1"/>
    <col min="3" max="3" width="6.140625" style="0" customWidth="1"/>
    <col min="5" max="5" width="10.140625" style="0" customWidth="1"/>
    <col min="7" max="7" width="6.57421875" style="0" customWidth="1"/>
    <col min="8" max="8" width="6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7.28125" style="0" customWidth="1"/>
    <col min="24" max="24" width="7.28125" style="0" customWidth="1"/>
    <col min="25" max="25" width="7.140625" style="0" customWidth="1"/>
  </cols>
  <sheetData>
    <row r="2" spans="1:24" ht="12.75">
      <c r="A2" s="120"/>
      <c r="B2" s="12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59" t="s">
        <v>32</v>
      </c>
      <c r="S2" s="159"/>
      <c r="T2" s="159"/>
      <c r="U2" s="159"/>
      <c r="V2" s="159"/>
      <c r="W2" s="159"/>
      <c r="X2" s="120"/>
    </row>
    <row r="3" spans="1:24" ht="12.75">
      <c r="A3" s="120"/>
      <c r="B3" s="12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59" t="s">
        <v>30</v>
      </c>
      <c r="S3" s="159"/>
      <c r="T3" s="159"/>
      <c r="U3" s="159"/>
      <c r="V3" s="159"/>
      <c r="W3" s="159"/>
      <c r="X3" s="120"/>
    </row>
    <row r="4" spans="1:24" ht="12.75">
      <c r="A4" s="120"/>
      <c r="B4" s="12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60" t="s">
        <v>1203</v>
      </c>
      <c r="S4" s="160"/>
      <c r="T4" s="160"/>
      <c r="U4" s="160"/>
      <c r="V4" s="160"/>
      <c r="W4" s="160"/>
      <c r="X4" s="120"/>
    </row>
    <row r="5" spans="1:24" ht="12.75">
      <c r="A5" s="197" t="s">
        <v>102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20"/>
    </row>
    <row r="6" spans="1:24" ht="12.75">
      <c r="A6" s="197" t="s">
        <v>1211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20"/>
    </row>
    <row r="7" spans="1:24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20"/>
    </row>
    <row r="8" spans="1:24" ht="12.75">
      <c r="A8" s="120"/>
      <c r="B8" s="120"/>
      <c r="C8" s="120"/>
      <c r="D8" s="120"/>
      <c r="E8" s="120"/>
      <c r="F8" s="120"/>
      <c r="G8" s="17" t="s">
        <v>45</v>
      </c>
      <c r="H8" s="17"/>
      <c r="I8" s="17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2.75">
      <c r="A9" s="120"/>
      <c r="B9" s="120"/>
      <c r="C9" s="120"/>
      <c r="D9" s="120"/>
      <c r="E9" s="120"/>
      <c r="F9" s="120"/>
      <c r="G9" s="17"/>
      <c r="H9" s="17"/>
      <c r="I9" s="17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2.75">
      <c r="A10" s="127"/>
      <c r="B10" s="166" t="s">
        <v>25</v>
      </c>
      <c r="C10" s="127"/>
      <c r="D10" s="127" t="s">
        <v>24</v>
      </c>
      <c r="E10" s="127" t="s">
        <v>22</v>
      </c>
      <c r="F10" s="127" t="s">
        <v>1193</v>
      </c>
      <c r="G10" s="166" t="s">
        <v>1194</v>
      </c>
      <c r="H10" s="166"/>
      <c r="I10" s="166"/>
      <c r="J10" s="166"/>
      <c r="K10" s="166"/>
      <c r="L10" s="166"/>
      <c r="M10" s="127" t="s">
        <v>7</v>
      </c>
      <c r="N10" s="127" t="s">
        <v>9</v>
      </c>
      <c r="O10" s="127" t="s">
        <v>8</v>
      </c>
      <c r="P10" s="127" t="s">
        <v>8</v>
      </c>
      <c r="Q10" s="127" t="s">
        <v>8</v>
      </c>
      <c r="R10" s="127" t="s">
        <v>13</v>
      </c>
      <c r="S10" s="127" t="s">
        <v>15</v>
      </c>
      <c r="T10" s="127" t="s">
        <v>16</v>
      </c>
      <c r="U10" s="127" t="s">
        <v>17</v>
      </c>
      <c r="V10" s="127" t="s">
        <v>18</v>
      </c>
      <c r="W10" s="127" t="s">
        <v>19</v>
      </c>
      <c r="X10" s="127" t="s">
        <v>1210</v>
      </c>
    </row>
    <row r="11" spans="1:24" ht="12.75">
      <c r="A11" s="127" t="s">
        <v>0</v>
      </c>
      <c r="B11" s="166"/>
      <c r="C11" s="127" t="s">
        <v>1</v>
      </c>
      <c r="D11" s="127" t="s">
        <v>44</v>
      </c>
      <c r="E11" s="127" t="s">
        <v>23</v>
      </c>
      <c r="F11" s="127" t="s">
        <v>1192</v>
      </c>
      <c r="G11" s="127" t="s">
        <v>1195</v>
      </c>
      <c r="H11" s="127" t="s">
        <v>3</v>
      </c>
      <c r="I11" s="127" t="s">
        <v>4</v>
      </c>
      <c r="J11" s="127" t="s">
        <v>27</v>
      </c>
      <c r="K11" s="127" t="s">
        <v>5</v>
      </c>
      <c r="L11" s="127" t="s">
        <v>6</v>
      </c>
      <c r="M11" s="127" t="s">
        <v>8</v>
      </c>
      <c r="N11" s="127" t="s">
        <v>10</v>
      </c>
      <c r="O11" s="127" t="s">
        <v>11</v>
      </c>
      <c r="P11" s="127" t="s">
        <v>12</v>
      </c>
      <c r="Q11" s="127" t="s">
        <v>55</v>
      </c>
      <c r="R11" s="127" t="s">
        <v>14</v>
      </c>
      <c r="S11" s="127"/>
      <c r="T11" s="127"/>
      <c r="U11" s="127"/>
      <c r="V11" s="127"/>
      <c r="W11" s="127"/>
      <c r="X11" s="127"/>
    </row>
    <row r="12" spans="1:24" ht="12.75">
      <c r="A12" s="127">
        <v>1</v>
      </c>
      <c r="B12" s="127" t="s">
        <v>46</v>
      </c>
      <c r="C12" s="128">
        <v>2</v>
      </c>
      <c r="D12" s="128">
        <v>1955</v>
      </c>
      <c r="E12" s="128" t="s">
        <v>43</v>
      </c>
      <c r="F12" s="128">
        <v>3</v>
      </c>
      <c r="G12" s="128">
        <v>18</v>
      </c>
      <c r="H12" s="128"/>
      <c r="I12" s="128">
        <v>4</v>
      </c>
      <c r="J12" s="128">
        <v>14</v>
      </c>
      <c r="K12" s="128"/>
      <c r="L12" s="128"/>
      <c r="M12" s="128">
        <v>1424.1</v>
      </c>
      <c r="N12" s="128">
        <v>1319</v>
      </c>
      <c r="O12" s="128">
        <v>104.8</v>
      </c>
      <c r="P12" s="128"/>
      <c r="Q12" s="128"/>
      <c r="R12" s="128">
        <v>1319</v>
      </c>
      <c r="S12" s="128">
        <v>1319</v>
      </c>
      <c r="T12" s="128">
        <v>1319</v>
      </c>
      <c r="U12" s="128">
        <v>1319</v>
      </c>
      <c r="V12" s="128">
        <v>1319</v>
      </c>
      <c r="W12" s="128">
        <v>1319</v>
      </c>
      <c r="X12" s="128">
        <v>1319</v>
      </c>
    </row>
    <row r="13" spans="1:24" ht="12.75">
      <c r="A13" s="46"/>
      <c r="B13" s="46" t="s">
        <v>47</v>
      </c>
      <c r="C13" s="138"/>
      <c r="D13" s="138"/>
      <c r="E13" s="138"/>
      <c r="F13" s="138"/>
      <c r="G13" s="138">
        <f>SUM(G12)</f>
        <v>18</v>
      </c>
      <c r="H13" s="138"/>
      <c r="I13" s="138"/>
      <c r="J13" s="138"/>
      <c r="K13" s="138"/>
      <c r="L13" s="138"/>
      <c r="M13" s="138">
        <f>SUM(M12)</f>
        <v>1424.1</v>
      </c>
      <c r="N13" s="138">
        <f>SUM(N12)</f>
        <v>1319</v>
      </c>
      <c r="O13" s="138">
        <f>SUM(O12)</f>
        <v>104.8</v>
      </c>
      <c r="P13" s="138"/>
      <c r="Q13" s="138"/>
      <c r="R13" s="138">
        <f aca="true" t="shared" si="0" ref="R13:X13">SUM(R12)</f>
        <v>1319</v>
      </c>
      <c r="S13" s="138">
        <f t="shared" si="0"/>
        <v>1319</v>
      </c>
      <c r="T13" s="138">
        <f t="shared" si="0"/>
        <v>1319</v>
      </c>
      <c r="U13" s="138">
        <f t="shared" si="0"/>
        <v>1319</v>
      </c>
      <c r="V13" s="138">
        <f t="shared" si="0"/>
        <v>1319</v>
      </c>
      <c r="W13" s="138">
        <f t="shared" si="0"/>
        <v>1319</v>
      </c>
      <c r="X13" s="138">
        <f t="shared" si="0"/>
        <v>1319</v>
      </c>
    </row>
    <row r="14" spans="1:24" ht="12.75">
      <c r="A14" s="120"/>
      <c r="B14" s="12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20"/>
      <c r="X14" s="120"/>
    </row>
    <row r="15" spans="1:24" ht="12.75">
      <c r="A15" s="120"/>
      <c r="B15" s="151"/>
      <c r="C15" s="120"/>
      <c r="D15" s="120"/>
      <c r="E15" s="120"/>
      <c r="F15" s="120"/>
      <c r="G15" s="17" t="s">
        <v>48</v>
      </c>
      <c r="H15" s="17"/>
      <c r="I15" s="17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ht="12.75">
      <c r="A16" s="120"/>
      <c r="B16" s="120"/>
      <c r="C16" s="120"/>
      <c r="D16" s="120"/>
      <c r="E16" s="120"/>
      <c r="F16" s="120"/>
      <c r="G16" s="17"/>
      <c r="H16" s="17"/>
      <c r="I16" s="17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ht="12.75">
      <c r="A17" s="127"/>
      <c r="B17" s="166" t="s">
        <v>25</v>
      </c>
      <c r="C17" s="127"/>
      <c r="D17" s="127" t="s">
        <v>24</v>
      </c>
      <c r="E17" s="127" t="s">
        <v>22</v>
      </c>
      <c r="F17" s="127" t="s">
        <v>20</v>
      </c>
      <c r="G17" s="127" t="s">
        <v>20</v>
      </c>
      <c r="H17" s="166" t="s">
        <v>2</v>
      </c>
      <c r="I17" s="166"/>
      <c r="J17" s="166"/>
      <c r="K17" s="166"/>
      <c r="L17" s="166"/>
      <c r="M17" s="127" t="s">
        <v>7</v>
      </c>
      <c r="N17" s="127" t="s">
        <v>9</v>
      </c>
      <c r="O17" s="127" t="s">
        <v>8</v>
      </c>
      <c r="P17" s="127" t="s">
        <v>8</v>
      </c>
      <c r="Q17" s="127" t="s">
        <v>8</v>
      </c>
      <c r="R17" s="127" t="s">
        <v>13</v>
      </c>
      <c r="S17" s="127" t="s">
        <v>15</v>
      </c>
      <c r="T17" s="127" t="s">
        <v>16</v>
      </c>
      <c r="U17" s="127" t="s">
        <v>17</v>
      </c>
      <c r="V17" s="127" t="s">
        <v>18</v>
      </c>
      <c r="W17" s="127" t="s">
        <v>19</v>
      </c>
      <c r="X17" s="127" t="s">
        <v>1210</v>
      </c>
    </row>
    <row r="18" spans="1:24" ht="12.75">
      <c r="A18" s="127" t="s">
        <v>0</v>
      </c>
      <c r="B18" s="166"/>
      <c r="C18" s="127" t="s">
        <v>1</v>
      </c>
      <c r="D18" s="127" t="s">
        <v>44</v>
      </c>
      <c r="E18" s="127" t="s">
        <v>23</v>
      </c>
      <c r="F18" s="127" t="s">
        <v>21</v>
      </c>
      <c r="G18" s="127" t="s">
        <v>26</v>
      </c>
      <c r="H18" s="127" t="s">
        <v>3</v>
      </c>
      <c r="I18" s="127" t="s">
        <v>4</v>
      </c>
      <c r="J18" s="127" t="s">
        <v>27</v>
      </c>
      <c r="K18" s="127" t="s">
        <v>5</v>
      </c>
      <c r="L18" s="127" t="s">
        <v>6</v>
      </c>
      <c r="M18" s="127" t="s">
        <v>8</v>
      </c>
      <c r="N18" s="127" t="s">
        <v>10</v>
      </c>
      <c r="O18" s="127" t="s">
        <v>11</v>
      </c>
      <c r="P18" s="127" t="s">
        <v>12</v>
      </c>
      <c r="Q18" s="127" t="s">
        <v>55</v>
      </c>
      <c r="R18" s="127" t="s">
        <v>14</v>
      </c>
      <c r="S18" s="127"/>
      <c r="T18" s="127"/>
      <c r="U18" s="127"/>
      <c r="V18" s="127"/>
      <c r="W18" s="127"/>
      <c r="X18" s="127"/>
    </row>
    <row r="19" spans="1:24" ht="12.75">
      <c r="A19" s="127">
        <v>1</v>
      </c>
      <c r="B19" s="127" t="s">
        <v>50</v>
      </c>
      <c r="C19" s="128">
        <v>2</v>
      </c>
      <c r="D19" s="128">
        <v>1950</v>
      </c>
      <c r="E19" s="128" t="s">
        <v>56</v>
      </c>
      <c r="F19" s="128">
        <v>1</v>
      </c>
      <c r="G19" s="128">
        <v>8</v>
      </c>
      <c r="H19" s="128"/>
      <c r="I19" s="128"/>
      <c r="J19" s="128">
        <v>6</v>
      </c>
      <c r="K19" s="128">
        <v>2</v>
      </c>
      <c r="L19" s="128"/>
      <c r="M19" s="128">
        <f>O19+N19</f>
        <v>569.6999999999999</v>
      </c>
      <c r="N19" s="128">
        <v>517.9</v>
      </c>
      <c r="O19" s="128">
        <v>51.8</v>
      </c>
      <c r="P19" s="128"/>
      <c r="Q19" s="128"/>
      <c r="R19" s="128">
        <v>517.9</v>
      </c>
      <c r="S19" s="128">
        <v>517.9</v>
      </c>
      <c r="T19" s="128">
        <v>517.9</v>
      </c>
      <c r="U19" s="128">
        <v>517.9</v>
      </c>
      <c r="V19" s="128">
        <v>517.9</v>
      </c>
      <c r="W19" s="128">
        <v>517.9</v>
      </c>
      <c r="X19" s="128">
        <v>517.9</v>
      </c>
    </row>
    <row r="20" spans="1:24" ht="12.75">
      <c r="A20" s="127">
        <v>2</v>
      </c>
      <c r="B20" s="127" t="s">
        <v>49</v>
      </c>
      <c r="C20" s="128">
        <v>2</v>
      </c>
      <c r="D20" s="128">
        <v>1949</v>
      </c>
      <c r="E20" s="128" t="s">
        <v>57</v>
      </c>
      <c r="F20" s="128">
        <v>2</v>
      </c>
      <c r="G20" s="128">
        <v>4</v>
      </c>
      <c r="H20" s="128"/>
      <c r="I20" s="128"/>
      <c r="J20" s="128">
        <v>4</v>
      </c>
      <c r="K20" s="128"/>
      <c r="L20" s="128"/>
      <c r="M20" s="128">
        <f>O20+N20</f>
        <v>242.39999999999998</v>
      </c>
      <c r="N20" s="128">
        <v>217.2</v>
      </c>
      <c r="O20" s="128">
        <v>25.2</v>
      </c>
      <c r="P20" s="128"/>
      <c r="Q20" s="128"/>
      <c r="R20" s="128">
        <v>217.2</v>
      </c>
      <c r="S20" s="128">
        <v>217.2</v>
      </c>
      <c r="T20" s="128">
        <v>217.2</v>
      </c>
      <c r="U20" s="128">
        <v>217.2</v>
      </c>
      <c r="V20" s="128">
        <v>217.2</v>
      </c>
      <c r="W20" s="144">
        <f>N20</f>
        <v>217.2</v>
      </c>
      <c r="X20" s="144">
        <v>217.2</v>
      </c>
    </row>
    <row r="21" spans="1:24" ht="12.75">
      <c r="A21" s="127">
        <v>3</v>
      </c>
      <c r="B21" s="127" t="s">
        <v>51</v>
      </c>
      <c r="C21" s="128">
        <v>2</v>
      </c>
      <c r="D21" s="128">
        <v>1950</v>
      </c>
      <c r="E21" s="128" t="s">
        <v>56</v>
      </c>
      <c r="F21" s="128">
        <v>1</v>
      </c>
      <c r="G21" s="128">
        <v>8</v>
      </c>
      <c r="H21" s="128"/>
      <c r="I21" s="128"/>
      <c r="J21" s="128">
        <v>6</v>
      </c>
      <c r="K21" s="128">
        <v>2</v>
      </c>
      <c r="L21" s="128"/>
      <c r="M21" s="128">
        <f>O21+N21</f>
        <v>570.1</v>
      </c>
      <c r="N21" s="128">
        <v>526.4</v>
      </c>
      <c r="O21" s="128">
        <v>43.7</v>
      </c>
      <c r="P21" s="128"/>
      <c r="Q21" s="128"/>
      <c r="R21" s="128">
        <v>526.4</v>
      </c>
      <c r="S21" s="128">
        <v>526.4</v>
      </c>
      <c r="T21" s="128">
        <v>526.4</v>
      </c>
      <c r="U21" s="128">
        <v>526.4</v>
      </c>
      <c r="V21" s="128">
        <v>526.4</v>
      </c>
      <c r="W21" s="128">
        <v>526.4</v>
      </c>
      <c r="X21" s="128">
        <v>526.4</v>
      </c>
    </row>
    <row r="22" spans="1:24" ht="12.75">
      <c r="A22" s="46"/>
      <c r="B22" s="46" t="s">
        <v>52</v>
      </c>
      <c r="C22" s="138"/>
      <c r="D22" s="138"/>
      <c r="E22" s="138"/>
      <c r="F22" s="138"/>
      <c r="G22" s="138">
        <f>SUM(G19:G21)</f>
        <v>20</v>
      </c>
      <c r="H22" s="138"/>
      <c r="I22" s="138"/>
      <c r="J22" s="138"/>
      <c r="K22" s="138"/>
      <c r="L22" s="138"/>
      <c r="M22" s="138">
        <f>SUM(M19:M21)</f>
        <v>1382.1999999999998</v>
      </c>
      <c r="N22" s="138">
        <f>SUM(N19:N21)</f>
        <v>1261.5</v>
      </c>
      <c r="O22" s="138">
        <f>SUM(O19:O21)</f>
        <v>120.7</v>
      </c>
      <c r="P22" s="138"/>
      <c r="Q22" s="138"/>
      <c r="R22" s="138">
        <f aca="true" t="shared" si="1" ref="R22:W22">SUM(R19:R21)</f>
        <v>1261.5</v>
      </c>
      <c r="S22" s="138">
        <f t="shared" si="1"/>
        <v>1261.5</v>
      </c>
      <c r="T22" s="138">
        <f t="shared" si="1"/>
        <v>1261.5</v>
      </c>
      <c r="U22" s="138">
        <f t="shared" si="1"/>
        <v>1261.5</v>
      </c>
      <c r="V22" s="138">
        <f t="shared" si="1"/>
        <v>1261.5</v>
      </c>
      <c r="W22" s="138">
        <f t="shared" si="1"/>
        <v>1261.5</v>
      </c>
      <c r="X22" s="138">
        <v>1261.5</v>
      </c>
    </row>
    <row r="23" spans="1:24" ht="12.75">
      <c r="A23" s="120"/>
      <c r="B23" s="12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20"/>
      <c r="X23" s="120"/>
    </row>
    <row r="24" spans="1:24" ht="12.75">
      <c r="A24" s="120"/>
      <c r="B24" s="151"/>
      <c r="C24" s="120"/>
      <c r="D24" s="120"/>
      <c r="E24" s="120"/>
      <c r="F24" s="120"/>
      <c r="G24" s="17" t="s">
        <v>65</v>
      </c>
      <c r="H24" s="17"/>
      <c r="I24" s="17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ht="12.75">
      <c r="A25" s="120"/>
      <c r="B25" s="120"/>
      <c r="C25" s="120"/>
      <c r="D25" s="120"/>
      <c r="E25" s="120"/>
      <c r="F25" s="120"/>
      <c r="G25" s="17"/>
      <c r="H25" s="17"/>
      <c r="I25" s="1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12.75">
      <c r="A26" s="127"/>
      <c r="B26" s="166" t="s">
        <v>25</v>
      </c>
      <c r="C26" s="127"/>
      <c r="D26" s="127" t="s">
        <v>24</v>
      </c>
      <c r="E26" s="127" t="s">
        <v>22</v>
      </c>
      <c r="F26" s="127" t="s">
        <v>20</v>
      </c>
      <c r="G26" s="127" t="s">
        <v>20</v>
      </c>
      <c r="H26" s="166" t="s">
        <v>2</v>
      </c>
      <c r="I26" s="166"/>
      <c r="J26" s="166"/>
      <c r="K26" s="166"/>
      <c r="L26" s="166"/>
      <c r="M26" s="127" t="s">
        <v>7</v>
      </c>
      <c r="N26" s="127" t="s">
        <v>9</v>
      </c>
      <c r="O26" s="127" t="s">
        <v>8</v>
      </c>
      <c r="P26" s="127" t="s">
        <v>8</v>
      </c>
      <c r="Q26" s="127" t="s">
        <v>8</v>
      </c>
      <c r="R26" s="127" t="s">
        <v>13</v>
      </c>
      <c r="S26" s="127" t="s">
        <v>15</v>
      </c>
      <c r="T26" s="127" t="s">
        <v>16</v>
      </c>
      <c r="U26" s="127" t="s">
        <v>17</v>
      </c>
      <c r="V26" s="127" t="s">
        <v>18</v>
      </c>
      <c r="W26" s="127" t="s">
        <v>19</v>
      </c>
      <c r="X26" s="127" t="s">
        <v>1201</v>
      </c>
    </row>
    <row r="27" spans="1:24" ht="12.75">
      <c r="A27" s="127" t="s">
        <v>0</v>
      </c>
      <c r="B27" s="166"/>
      <c r="C27" s="127" t="s">
        <v>1</v>
      </c>
      <c r="D27" s="127" t="s">
        <v>44</v>
      </c>
      <c r="E27" s="127" t="s">
        <v>23</v>
      </c>
      <c r="F27" s="127" t="s">
        <v>21</v>
      </c>
      <c r="G27" s="127" t="s">
        <v>26</v>
      </c>
      <c r="H27" s="127" t="s">
        <v>3</v>
      </c>
      <c r="I27" s="127" t="s">
        <v>4</v>
      </c>
      <c r="J27" s="127" t="s">
        <v>27</v>
      </c>
      <c r="K27" s="127" t="s">
        <v>5</v>
      </c>
      <c r="L27" s="127" t="s">
        <v>6</v>
      </c>
      <c r="M27" s="127" t="s">
        <v>8</v>
      </c>
      <c r="N27" s="127" t="s">
        <v>10</v>
      </c>
      <c r="O27" s="127" t="s">
        <v>11</v>
      </c>
      <c r="P27" s="127" t="s">
        <v>12</v>
      </c>
      <c r="Q27" s="127" t="s">
        <v>55</v>
      </c>
      <c r="R27" s="127" t="s">
        <v>14</v>
      </c>
      <c r="S27" s="127"/>
      <c r="T27" s="127"/>
      <c r="U27" s="127"/>
      <c r="V27" s="127"/>
      <c r="W27" s="127"/>
      <c r="X27" s="127"/>
    </row>
    <row r="28" spans="1:24" ht="12.75">
      <c r="A28" s="127">
        <v>1</v>
      </c>
      <c r="B28" s="127" t="s">
        <v>66</v>
      </c>
      <c r="C28" s="127">
        <v>2</v>
      </c>
      <c r="D28" s="127">
        <v>1985</v>
      </c>
      <c r="E28" s="127" t="s">
        <v>53</v>
      </c>
      <c r="F28" s="127">
        <v>1</v>
      </c>
      <c r="G28" s="127">
        <v>8</v>
      </c>
      <c r="H28" s="127"/>
      <c r="I28" s="127"/>
      <c r="J28" s="127"/>
      <c r="K28" s="127"/>
      <c r="L28" s="127"/>
      <c r="M28" s="127">
        <v>542.9</v>
      </c>
      <c r="N28" s="127">
        <v>508.6</v>
      </c>
      <c r="O28" s="127">
        <v>34.3</v>
      </c>
      <c r="P28" s="127"/>
      <c r="Q28" s="127">
        <v>371.2</v>
      </c>
      <c r="R28" s="127">
        <v>508.6</v>
      </c>
      <c r="S28" s="127">
        <v>508.6</v>
      </c>
      <c r="T28" s="127">
        <v>508.6</v>
      </c>
      <c r="U28" s="127">
        <v>508.6</v>
      </c>
      <c r="V28" s="127">
        <v>508.6</v>
      </c>
      <c r="W28" s="127">
        <v>508.6</v>
      </c>
      <c r="X28" s="127"/>
    </row>
    <row r="29" spans="1:24" ht="12.75">
      <c r="A29" s="127">
        <v>2</v>
      </c>
      <c r="B29" s="127" t="s">
        <v>67</v>
      </c>
      <c r="C29" s="127">
        <v>2</v>
      </c>
      <c r="D29" s="127">
        <v>1987</v>
      </c>
      <c r="E29" s="127" t="s">
        <v>53</v>
      </c>
      <c r="F29" s="127">
        <v>1</v>
      </c>
      <c r="G29" s="127">
        <v>8</v>
      </c>
      <c r="H29" s="127"/>
      <c r="I29" s="127"/>
      <c r="J29" s="127"/>
      <c r="K29" s="127"/>
      <c r="L29" s="127"/>
      <c r="M29" s="127">
        <v>551.3</v>
      </c>
      <c r="N29" s="127">
        <v>516.3</v>
      </c>
      <c r="O29" s="127">
        <v>35</v>
      </c>
      <c r="P29" s="127"/>
      <c r="Q29" s="127">
        <v>301.4</v>
      </c>
      <c r="R29" s="127">
        <v>516.3</v>
      </c>
      <c r="S29" s="127">
        <v>516.3</v>
      </c>
      <c r="T29" s="127">
        <v>516.3</v>
      </c>
      <c r="U29" s="127">
        <v>516.3</v>
      </c>
      <c r="V29" s="127">
        <v>516.3</v>
      </c>
      <c r="W29" s="127">
        <v>516.3</v>
      </c>
      <c r="X29" s="127"/>
    </row>
    <row r="30" spans="1:24" ht="12.75">
      <c r="A30" s="127">
        <v>3</v>
      </c>
      <c r="B30" s="127" t="s">
        <v>68</v>
      </c>
      <c r="C30" s="127">
        <v>2</v>
      </c>
      <c r="D30" s="127">
        <v>1987</v>
      </c>
      <c r="E30" s="127" t="s">
        <v>53</v>
      </c>
      <c r="F30" s="127">
        <v>1</v>
      </c>
      <c r="G30" s="127">
        <v>8</v>
      </c>
      <c r="H30" s="127"/>
      <c r="I30" s="127"/>
      <c r="J30" s="127"/>
      <c r="K30" s="127"/>
      <c r="L30" s="127"/>
      <c r="M30" s="127">
        <v>536.8</v>
      </c>
      <c r="N30" s="127">
        <v>504</v>
      </c>
      <c r="O30" s="127">
        <v>33.5</v>
      </c>
      <c r="P30" s="127"/>
      <c r="Q30" s="127">
        <v>369.5</v>
      </c>
      <c r="R30" s="127">
        <v>504</v>
      </c>
      <c r="S30" s="127">
        <v>504</v>
      </c>
      <c r="T30" s="127">
        <v>504</v>
      </c>
      <c r="U30" s="127">
        <v>504</v>
      </c>
      <c r="V30" s="127">
        <v>504</v>
      </c>
      <c r="W30" s="127">
        <v>504</v>
      </c>
      <c r="X30" s="127"/>
    </row>
    <row r="31" spans="1:24" ht="12.75">
      <c r="A31" s="127">
        <v>4</v>
      </c>
      <c r="B31" s="127" t="s">
        <v>69</v>
      </c>
      <c r="C31" s="127">
        <v>2</v>
      </c>
      <c r="D31" s="127">
        <v>1986</v>
      </c>
      <c r="E31" s="127" t="s">
        <v>53</v>
      </c>
      <c r="F31" s="127">
        <v>1</v>
      </c>
      <c r="G31" s="127">
        <v>8</v>
      </c>
      <c r="H31" s="127"/>
      <c r="I31" s="127"/>
      <c r="J31" s="127"/>
      <c r="K31" s="127"/>
      <c r="L31" s="127"/>
      <c r="M31" s="127">
        <f>N31+O31</f>
        <v>560.6999999999999</v>
      </c>
      <c r="N31" s="127">
        <v>523.3</v>
      </c>
      <c r="O31" s="127">
        <v>37.4</v>
      </c>
      <c r="P31" s="127"/>
      <c r="Q31" s="127">
        <v>297.8</v>
      </c>
      <c r="R31" s="127">
        <v>523.3</v>
      </c>
      <c r="S31" s="127">
        <v>523.3</v>
      </c>
      <c r="T31" s="127">
        <v>523.3</v>
      </c>
      <c r="U31" s="127">
        <v>523.3</v>
      </c>
      <c r="V31" s="127">
        <v>523.3</v>
      </c>
      <c r="W31" s="127">
        <v>523.3</v>
      </c>
      <c r="X31" s="127"/>
    </row>
    <row r="32" spans="1:24" ht="12.75">
      <c r="A32" s="127">
        <v>5</v>
      </c>
      <c r="B32" s="127" t="s">
        <v>70</v>
      </c>
      <c r="C32" s="127">
        <v>2</v>
      </c>
      <c r="D32" s="127">
        <v>1986</v>
      </c>
      <c r="E32" s="127" t="s">
        <v>53</v>
      </c>
      <c r="F32" s="127">
        <v>1</v>
      </c>
      <c r="G32" s="127">
        <v>8</v>
      </c>
      <c r="H32" s="127"/>
      <c r="I32" s="127"/>
      <c r="J32" s="127"/>
      <c r="K32" s="127"/>
      <c r="L32" s="127"/>
      <c r="M32" s="127">
        <v>556.8</v>
      </c>
      <c r="N32" s="127">
        <v>524.6</v>
      </c>
      <c r="O32" s="127">
        <v>32.2</v>
      </c>
      <c r="P32" s="127"/>
      <c r="Q32" s="127">
        <v>309.1</v>
      </c>
      <c r="R32" s="127">
        <v>524.6</v>
      </c>
      <c r="S32" s="127">
        <v>524.6</v>
      </c>
      <c r="T32" s="127">
        <v>524.6</v>
      </c>
      <c r="U32" s="127">
        <v>524.6</v>
      </c>
      <c r="V32" s="127">
        <v>524.6</v>
      </c>
      <c r="W32" s="127">
        <v>524.6</v>
      </c>
      <c r="X32" s="127"/>
    </row>
    <row r="33" spans="1:24" ht="12.75">
      <c r="A33" s="127">
        <v>6</v>
      </c>
      <c r="B33" s="127" t="s">
        <v>71</v>
      </c>
      <c r="C33" s="127">
        <v>2</v>
      </c>
      <c r="D33" s="127">
        <v>1989</v>
      </c>
      <c r="E33" s="127" t="s">
        <v>53</v>
      </c>
      <c r="F33" s="127">
        <v>1</v>
      </c>
      <c r="G33" s="127">
        <v>8</v>
      </c>
      <c r="H33" s="127"/>
      <c r="I33" s="127"/>
      <c r="J33" s="127"/>
      <c r="K33" s="127"/>
      <c r="L33" s="127"/>
      <c r="M33" s="127">
        <v>526.4</v>
      </c>
      <c r="N33" s="127">
        <v>509.1</v>
      </c>
      <c r="O33" s="127">
        <v>17.3</v>
      </c>
      <c r="P33" s="127"/>
      <c r="Q33" s="127">
        <v>297.1</v>
      </c>
      <c r="R33" s="127">
        <v>509.1</v>
      </c>
      <c r="S33" s="127">
        <v>509.1</v>
      </c>
      <c r="T33" s="127">
        <v>509.1</v>
      </c>
      <c r="U33" s="127">
        <v>509.1</v>
      </c>
      <c r="V33" s="127">
        <v>509.1</v>
      </c>
      <c r="W33" s="127">
        <v>509.1</v>
      </c>
      <c r="X33" s="127"/>
    </row>
    <row r="34" spans="1:24" ht="12.75">
      <c r="A34" s="46"/>
      <c r="B34" s="46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>
        <f>SUM(M28:M33)</f>
        <v>3274.9</v>
      </c>
      <c r="N34" s="46">
        <f>SUM(N28:N33)</f>
        <v>3085.8999999999996</v>
      </c>
      <c r="O34" s="46">
        <f>SUM(O28:O33)</f>
        <v>189.7</v>
      </c>
      <c r="P34" s="46"/>
      <c r="Q34" s="46">
        <f aca="true" t="shared" si="2" ref="Q34:V34">SUM(Q28:Q33)</f>
        <v>1946.1</v>
      </c>
      <c r="R34" s="46">
        <f t="shared" si="2"/>
        <v>3085.8999999999996</v>
      </c>
      <c r="S34" s="46">
        <f t="shared" si="2"/>
        <v>3085.8999999999996</v>
      </c>
      <c r="T34" s="46">
        <f t="shared" si="2"/>
        <v>3085.8999999999996</v>
      </c>
      <c r="U34" s="46">
        <f t="shared" si="2"/>
        <v>3085.8999999999996</v>
      </c>
      <c r="V34" s="46">
        <f t="shared" si="2"/>
        <v>3085.8999999999996</v>
      </c>
      <c r="W34" s="46">
        <f>SUM(W28:W33)</f>
        <v>3085.8999999999996</v>
      </c>
      <c r="X34" s="46">
        <f>SUM(X28:X33)</f>
        <v>0</v>
      </c>
    </row>
    <row r="35" spans="1:24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t="12.75">
      <c r="A36" s="120"/>
      <c r="B36" s="120"/>
      <c r="C36" s="120"/>
      <c r="D36" s="120"/>
      <c r="E36" s="120"/>
      <c r="F36" s="120"/>
      <c r="G36" s="17" t="s">
        <v>40</v>
      </c>
      <c r="H36" s="17"/>
      <c r="I36" s="17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12.75">
      <c r="A37" s="120"/>
      <c r="B37" s="120"/>
      <c r="C37" s="120"/>
      <c r="D37" s="120"/>
      <c r="E37" s="120"/>
      <c r="F37" s="120"/>
      <c r="G37" s="17"/>
      <c r="H37" s="17"/>
      <c r="I37" s="1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5" ht="12.75">
      <c r="A38" s="127"/>
      <c r="B38" s="164" t="s">
        <v>25</v>
      </c>
      <c r="C38" s="127"/>
      <c r="D38" s="127" t="s">
        <v>24</v>
      </c>
      <c r="E38" s="127" t="s">
        <v>22</v>
      </c>
      <c r="F38" s="127" t="s">
        <v>20</v>
      </c>
      <c r="G38" s="127" t="s">
        <v>20</v>
      </c>
      <c r="H38" s="166" t="s">
        <v>2</v>
      </c>
      <c r="I38" s="166"/>
      <c r="J38" s="166"/>
      <c r="K38" s="166"/>
      <c r="L38" s="166"/>
      <c r="M38" s="127" t="s">
        <v>7</v>
      </c>
      <c r="N38" s="166" t="s">
        <v>83</v>
      </c>
      <c r="O38" s="166"/>
      <c r="P38" s="166"/>
      <c r="Q38" s="127" t="s">
        <v>8</v>
      </c>
      <c r="R38" s="127" t="s">
        <v>13</v>
      </c>
      <c r="S38" s="127" t="s">
        <v>15</v>
      </c>
      <c r="T38" s="127" t="s">
        <v>16</v>
      </c>
      <c r="U38" s="127" t="s">
        <v>17</v>
      </c>
      <c r="V38" s="127" t="s">
        <v>18</v>
      </c>
      <c r="W38" s="127" t="s">
        <v>19</v>
      </c>
      <c r="X38" s="127" t="s">
        <v>1201</v>
      </c>
      <c r="Y38" s="127" t="s">
        <v>1212</v>
      </c>
    </row>
    <row r="39" spans="1:25" ht="12.75">
      <c r="A39" s="127" t="s">
        <v>0</v>
      </c>
      <c r="B39" s="165"/>
      <c r="C39" s="127" t="s">
        <v>1</v>
      </c>
      <c r="D39" s="127" t="s">
        <v>44</v>
      </c>
      <c r="E39" s="127" t="s">
        <v>23</v>
      </c>
      <c r="F39" s="127" t="s">
        <v>21</v>
      </c>
      <c r="G39" s="127" t="s">
        <v>26</v>
      </c>
      <c r="H39" s="127" t="s">
        <v>3</v>
      </c>
      <c r="I39" s="128" t="s">
        <v>4</v>
      </c>
      <c r="J39" s="128" t="s">
        <v>27</v>
      </c>
      <c r="K39" s="127" t="s">
        <v>5</v>
      </c>
      <c r="L39" s="127" t="s">
        <v>6</v>
      </c>
      <c r="M39" s="127" t="s">
        <v>8</v>
      </c>
      <c r="N39" s="127" t="s">
        <v>10</v>
      </c>
      <c r="O39" s="127" t="s">
        <v>11</v>
      </c>
      <c r="P39" s="127" t="s">
        <v>12</v>
      </c>
      <c r="Q39" s="127" t="s">
        <v>55</v>
      </c>
      <c r="R39" s="127" t="s">
        <v>14</v>
      </c>
      <c r="S39" s="127"/>
      <c r="T39" s="127"/>
      <c r="U39" s="127"/>
      <c r="V39" s="127"/>
      <c r="W39" s="127"/>
      <c r="X39" s="127"/>
      <c r="Y39" s="127"/>
    </row>
    <row r="40" spans="1:25" ht="12.75">
      <c r="A40" s="127">
        <v>1</v>
      </c>
      <c r="B40" s="127" t="s">
        <v>34</v>
      </c>
      <c r="C40" s="127">
        <v>5</v>
      </c>
      <c r="D40" s="127">
        <v>1990</v>
      </c>
      <c r="E40" s="127" t="s">
        <v>42</v>
      </c>
      <c r="F40" s="128">
        <v>6</v>
      </c>
      <c r="G40" s="128">
        <v>90</v>
      </c>
      <c r="H40" s="128">
        <v>1</v>
      </c>
      <c r="I40" s="128">
        <v>74</v>
      </c>
      <c r="J40" s="128">
        <v>15</v>
      </c>
      <c r="K40" s="128"/>
      <c r="L40" s="128">
        <v>0</v>
      </c>
      <c r="M40" s="127">
        <v>5455.65</v>
      </c>
      <c r="N40" s="127">
        <v>4902.15</v>
      </c>
      <c r="O40" s="127">
        <v>553.5</v>
      </c>
      <c r="P40" s="127">
        <v>0</v>
      </c>
      <c r="Q40" s="153">
        <v>1100</v>
      </c>
      <c r="R40" s="127">
        <f>N40</f>
        <v>4902.15</v>
      </c>
      <c r="S40" s="127">
        <f>N40</f>
        <v>4902.15</v>
      </c>
      <c r="T40" s="127">
        <f>N40</f>
        <v>4902.15</v>
      </c>
      <c r="U40" s="127">
        <f>N40</f>
        <v>4902.15</v>
      </c>
      <c r="V40" s="127">
        <f>N40</f>
        <v>4902.15</v>
      </c>
      <c r="W40" s="127">
        <f>N40</f>
        <v>4902.15</v>
      </c>
      <c r="X40" s="127"/>
      <c r="Y40" s="127"/>
    </row>
    <row r="41" spans="1:25" ht="12.75">
      <c r="A41" s="127">
        <v>2</v>
      </c>
      <c r="B41" s="127" t="s">
        <v>33</v>
      </c>
      <c r="C41" s="127">
        <v>9</v>
      </c>
      <c r="D41" s="127">
        <v>1997</v>
      </c>
      <c r="E41" s="127" t="s">
        <v>42</v>
      </c>
      <c r="F41" s="128">
        <v>2</v>
      </c>
      <c r="G41" s="128">
        <v>54</v>
      </c>
      <c r="H41" s="128"/>
      <c r="I41" s="128">
        <v>18</v>
      </c>
      <c r="J41" s="128">
        <v>18</v>
      </c>
      <c r="K41" s="128">
        <v>18</v>
      </c>
      <c r="L41" s="128">
        <v>0</v>
      </c>
      <c r="M41" s="127">
        <f>N41+O41</f>
        <v>4043</v>
      </c>
      <c r="N41" s="127">
        <v>3519.1</v>
      </c>
      <c r="O41" s="127">
        <v>523.9</v>
      </c>
      <c r="P41" s="127">
        <v>0</v>
      </c>
      <c r="Q41" s="153">
        <v>450</v>
      </c>
      <c r="R41" s="127">
        <f aca="true" t="shared" si="3" ref="R41:R57">N41</f>
        <v>3519.1</v>
      </c>
      <c r="S41" s="127">
        <f>N41</f>
        <v>3519.1</v>
      </c>
      <c r="T41" s="127">
        <f>N41</f>
        <v>3519.1</v>
      </c>
      <c r="U41" s="127">
        <f>N41</f>
        <v>3519.1</v>
      </c>
      <c r="V41" s="127">
        <f>N41</f>
        <v>3519.1</v>
      </c>
      <c r="W41" s="127">
        <f aca="true" t="shared" si="4" ref="W41:W49">N41</f>
        <v>3519.1</v>
      </c>
      <c r="X41" s="127"/>
      <c r="Y41" s="127"/>
    </row>
    <row r="42" spans="1:25" ht="12.75">
      <c r="A42" s="127">
        <v>3</v>
      </c>
      <c r="B42" s="127" t="s">
        <v>35</v>
      </c>
      <c r="C42" s="127">
        <v>2</v>
      </c>
      <c r="D42" s="127">
        <v>1951</v>
      </c>
      <c r="E42" s="127" t="s">
        <v>53</v>
      </c>
      <c r="F42" s="128">
        <v>2</v>
      </c>
      <c r="G42" s="128">
        <v>12</v>
      </c>
      <c r="H42" s="128"/>
      <c r="I42" s="128"/>
      <c r="J42" s="128"/>
      <c r="K42" s="128"/>
      <c r="L42" s="128">
        <v>0</v>
      </c>
      <c r="M42" s="127">
        <v>887.1</v>
      </c>
      <c r="N42" s="127">
        <v>815</v>
      </c>
      <c r="O42" s="127">
        <v>72.1</v>
      </c>
      <c r="P42" s="127">
        <v>0</v>
      </c>
      <c r="Q42" s="153">
        <v>0</v>
      </c>
      <c r="R42" s="127">
        <f t="shared" si="3"/>
        <v>815</v>
      </c>
      <c r="S42" s="127">
        <f>N42</f>
        <v>815</v>
      </c>
      <c r="T42" s="127">
        <f>N42</f>
        <v>815</v>
      </c>
      <c r="U42" s="127">
        <f>N42</f>
        <v>815</v>
      </c>
      <c r="V42" s="127">
        <f>N42</f>
        <v>815</v>
      </c>
      <c r="W42" s="127">
        <v>0</v>
      </c>
      <c r="X42" s="127"/>
      <c r="Y42" s="127">
        <v>815</v>
      </c>
    </row>
    <row r="43" spans="1:25" ht="12.75">
      <c r="A43" s="127">
        <v>4</v>
      </c>
      <c r="B43" s="127" t="s">
        <v>37</v>
      </c>
      <c r="C43" s="127">
        <v>2</v>
      </c>
      <c r="D43" s="127">
        <v>1973</v>
      </c>
      <c r="E43" s="127" t="s">
        <v>86</v>
      </c>
      <c r="F43" s="128">
        <v>2</v>
      </c>
      <c r="G43" s="128">
        <v>8</v>
      </c>
      <c r="H43" s="128"/>
      <c r="I43" s="128">
        <v>4</v>
      </c>
      <c r="J43" s="128">
        <v>4</v>
      </c>
      <c r="K43" s="128"/>
      <c r="L43" s="128">
        <v>0</v>
      </c>
      <c r="M43" s="127">
        <v>551.4</v>
      </c>
      <c r="N43" s="127">
        <v>499.8</v>
      </c>
      <c r="O43" s="127">
        <v>51.6</v>
      </c>
      <c r="P43" s="127">
        <v>0</v>
      </c>
      <c r="Q43" s="153">
        <v>0</v>
      </c>
      <c r="R43" s="127">
        <f t="shared" si="3"/>
        <v>499.8</v>
      </c>
      <c r="S43" s="127">
        <f>N43</f>
        <v>499.8</v>
      </c>
      <c r="T43" s="127">
        <f>N43</f>
        <v>499.8</v>
      </c>
      <c r="U43" s="127">
        <f>N43</f>
        <v>499.8</v>
      </c>
      <c r="V43" s="127">
        <f>N43</f>
        <v>499.8</v>
      </c>
      <c r="W43" s="127">
        <f t="shared" si="4"/>
        <v>499.8</v>
      </c>
      <c r="X43" s="127"/>
      <c r="Y43" s="127"/>
    </row>
    <row r="44" spans="1:25" ht="12.75">
      <c r="A44" s="127">
        <v>5</v>
      </c>
      <c r="B44" s="127" t="s">
        <v>36</v>
      </c>
      <c r="C44" s="127">
        <v>2</v>
      </c>
      <c r="D44" s="127">
        <v>1987</v>
      </c>
      <c r="E44" s="127" t="s">
        <v>43</v>
      </c>
      <c r="F44" s="128">
        <v>0</v>
      </c>
      <c r="G44" s="128">
        <v>8</v>
      </c>
      <c r="H44" s="128"/>
      <c r="I44" s="128">
        <v>4</v>
      </c>
      <c r="J44" s="128">
        <v>4</v>
      </c>
      <c r="K44" s="128"/>
      <c r="L44" s="128">
        <v>0</v>
      </c>
      <c r="M44" s="127">
        <v>556.6</v>
      </c>
      <c r="N44" s="127">
        <v>556.6</v>
      </c>
      <c r="O44" s="127">
        <v>0</v>
      </c>
      <c r="P44" s="127">
        <v>0</v>
      </c>
      <c r="Q44" s="153">
        <v>363.4</v>
      </c>
      <c r="R44" s="127">
        <f t="shared" si="3"/>
        <v>556.6</v>
      </c>
      <c r="S44" s="127">
        <f>N44</f>
        <v>556.6</v>
      </c>
      <c r="T44" s="127">
        <f>N44</f>
        <v>556.6</v>
      </c>
      <c r="U44" s="127">
        <f>N44</f>
        <v>556.6</v>
      </c>
      <c r="V44" s="127">
        <f>N44</f>
        <v>556.6</v>
      </c>
      <c r="W44" s="127">
        <f t="shared" si="4"/>
        <v>556.6</v>
      </c>
      <c r="X44" s="127"/>
      <c r="Y44" s="127"/>
    </row>
    <row r="45" spans="1:25" ht="12.75">
      <c r="A45" s="127">
        <v>6</v>
      </c>
      <c r="B45" s="127" t="s">
        <v>38</v>
      </c>
      <c r="C45" s="127">
        <v>5</v>
      </c>
      <c r="D45" s="127">
        <v>2005</v>
      </c>
      <c r="E45" s="127" t="s">
        <v>43</v>
      </c>
      <c r="F45" s="128">
        <v>6</v>
      </c>
      <c r="G45" s="128">
        <v>114</v>
      </c>
      <c r="H45" s="128"/>
      <c r="I45" s="128"/>
      <c r="J45" s="128"/>
      <c r="K45" s="128"/>
      <c r="L45" s="128">
        <v>0</v>
      </c>
      <c r="M45" s="127">
        <f>N45+O45+P45</f>
        <v>9120.9</v>
      </c>
      <c r="N45" s="127">
        <v>6479.7</v>
      </c>
      <c r="O45" s="127">
        <v>753.7</v>
      </c>
      <c r="P45" s="127">
        <v>1887.5</v>
      </c>
      <c r="Q45" s="153">
        <v>1579</v>
      </c>
      <c r="R45" s="127">
        <v>8367.2</v>
      </c>
      <c r="S45" s="127">
        <v>8367.2</v>
      </c>
      <c r="T45" s="127">
        <v>8367.2</v>
      </c>
      <c r="U45" s="127">
        <v>8367.2</v>
      </c>
      <c r="V45" s="127">
        <v>8367.2</v>
      </c>
      <c r="W45" s="127">
        <f t="shared" si="4"/>
        <v>6479.7</v>
      </c>
      <c r="X45" s="127"/>
      <c r="Y45" s="127"/>
    </row>
    <row r="46" spans="1:25" ht="12.75">
      <c r="A46" s="127">
        <v>7</v>
      </c>
      <c r="B46" s="127" t="s">
        <v>39</v>
      </c>
      <c r="C46" s="127">
        <v>3</v>
      </c>
      <c r="D46" s="127">
        <v>2003</v>
      </c>
      <c r="E46" s="127" t="s">
        <v>43</v>
      </c>
      <c r="F46" s="128">
        <v>6</v>
      </c>
      <c r="G46" s="128">
        <v>34</v>
      </c>
      <c r="H46" s="128"/>
      <c r="I46" s="128">
        <v>12</v>
      </c>
      <c r="J46" s="128">
        <v>13</v>
      </c>
      <c r="K46" s="128">
        <v>9</v>
      </c>
      <c r="L46" s="128">
        <v>0</v>
      </c>
      <c r="M46" s="144">
        <f>N46+O46+P46</f>
        <v>4575.1</v>
      </c>
      <c r="N46" s="127">
        <v>2762</v>
      </c>
      <c r="O46" s="144">
        <v>372.1</v>
      </c>
      <c r="P46" s="127">
        <v>1441</v>
      </c>
      <c r="Q46" s="153">
        <v>799.5</v>
      </c>
      <c r="R46" s="127">
        <v>4203</v>
      </c>
      <c r="S46" s="127">
        <v>4203</v>
      </c>
      <c r="T46" s="127">
        <v>4203</v>
      </c>
      <c r="U46" s="127">
        <v>4203</v>
      </c>
      <c r="V46" s="127">
        <v>4203</v>
      </c>
      <c r="W46" s="127">
        <f t="shared" si="4"/>
        <v>2762</v>
      </c>
      <c r="X46" s="127"/>
      <c r="Y46" s="127"/>
    </row>
    <row r="47" spans="1:25" ht="12.75">
      <c r="A47" s="127">
        <v>8</v>
      </c>
      <c r="B47" s="127" t="s">
        <v>74</v>
      </c>
      <c r="C47" s="127">
        <v>5</v>
      </c>
      <c r="D47" s="127">
        <v>1989</v>
      </c>
      <c r="E47" s="127" t="s">
        <v>43</v>
      </c>
      <c r="F47" s="128">
        <v>2</v>
      </c>
      <c r="G47" s="128">
        <v>48</v>
      </c>
      <c r="H47" s="128"/>
      <c r="I47" s="128"/>
      <c r="J47" s="128">
        <v>10</v>
      </c>
      <c r="K47" s="128">
        <v>10</v>
      </c>
      <c r="L47" s="128">
        <v>0</v>
      </c>
      <c r="M47" s="127">
        <f>N47+O47+P47</f>
        <v>3013.6</v>
      </c>
      <c r="N47" s="127">
        <v>2710.6</v>
      </c>
      <c r="O47" s="127">
        <v>129.7</v>
      </c>
      <c r="P47" s="127">
        <v>173.3</v>
      </c>
      <c r="Q47" s="153">
        <v>830</v>
      </c>
      <c r="R47" s="127">
        <v>2883.9</v>
      </c>
      <c r="S47" s="127">
        <v>2883.9</v>
      </c>
      <c r="T47" s="127">
        <v>2883.9</v>
      </c>
      <c r="U47" s="127">
        <v>2883.9</v>
      </c>
      <c r="V47" s="127">
        <v>2883.9</v>
      </c>
      <c r="W47" s="127">
        <f t="shared" si="4"/>
        <v>2710.6</v>
      </c>
      <c r="X47" s="127"/>
      <c r="Y47" s="127"/>
    </row>
    <row r="48" spans="1:25" ht="12.75">
      <c r="A48" s="127">
        <v>9</v>
      </c>
      <c r="B48" s="127" t="s">
        <v>75</v>
      </c>
      <c r="C48" s="127">
        <v>9</v>
      </c>
      <c r="D48" s="127">
        <v>1986</v>
      </c>
      <c r="E48" s="127" t="s">
        <v>76</v>
      </c>
      <c r="F48" s="128">
        <v>2</v>
      </c>
      <c r="G48" s="128">
        <v>54</v>
      </c>
      <c r="H48" s="128"/>
      <c r="I48" s="128"/>
      <c r="J48" s="128"/>
      <c r="K48" s="128"/>
      <c r="L48" s="128">
        <v>0</v>
      </c>
      <c r="M48" s="127">
        <f>N48+O48</f>
        <v>3964.3</v>
      </c>
      <c r="N48" s="127">
        <v>3464.9</v>
      </c>
      <c r="O48" s="127">
        <v>499.4</v>
      </c>
      <c r="P48" s="127">
        <v>0</v>
      </c>
      <c r="Q48" s="153">
        <v>450</v>
      </c>
      <c r="R48" s="127">
        <f t="shared" si="3"/>
        <v>3464.9</v>
      </c>
      <c r="S48" s="127">
        <v>3464.9</v>
      </c>
      <c r="T48" s="127">
        <v>3464.9</v>
      </c>
      <c r="U48" s="127">
        <v>3464.9</v>
      </c>
      <c r="V48" s="127">
        <f>R48</f>
        <v>3464.9</v>
      </c>
      <c r="W48" s="127">
        <f>S48</f>
        <v>3464.9</v>
      </c>
      <c r="X48" s="127"/>
      <c r="Y48" s="127"/>
    </row>
    <row r="49" spans="1:25" ht="12.75">
      <c r="A49" s="127">
        <v>10</v>
      </c>
      <c r="B49" s="127" t="s">
        <v>78</v>
      </c>
      <c r="C49" s="127">
        <v>5</v>
      </c>
      <c r="D49" s="127">
        <v>2000</v>
      </c>
      <c r="E49" s="127" t="s">
        <v>43</v>
      </c>
      <c r="F49" s="128">
        <v>4</v>
      </c>
      <c r="G49" s="128">
        <v>60</v>
      </c>
      <c r="H49" s="128">
        <v>20</v>
      </c>
      <c r="I49" s="128">
        <v>20</v>
      </c>
      <c r="J49" s="128">
        <v>10</v>
      </c>
      <c r="K49" s="128">
        <v>10</v>
      </c>
      <c r="L49" s="128">
        <v>0</v>
      </c>
      <c r="M49" s="144">
        <f>N49+O49</f>
        <v>3567.87</v>
      </c>
      <c r="N49" s="144">
        <v>3284.37</v>
      </c>
      <c r="O49" s="127">
        <v>283.5</v>
      </c>
      <c r="P49" s="127">
        <v>0</v>
      </c>
      <c r="Q49" s="153">
        <v>731</v>
      </c>
      <c r="R49" s="127">
        <f t="shared" si="3"/>
        <v>3284.37</v>
      </c>
      <c r="S49" s="127">
        <v>3284.37</v>
      </c>
      <c r="T49" s="127">
        <v>3284.37</v>
      </c>
      <c r="U49" s="127">
        <v>3284.37</v>
      </c>
      <c r="V49" s="127">
        <f>R49</f>
        <v>3284.37</v>
      </c>
      <c r="W49" s="127">
        <f t="shared" si="4"/>
        <v>3284.37</v>
      </c>
      <c r="X49" s="127"/>
      <c r="Y49" s="127"/>
    </row>
    <row r="50" spans="1:25" ht="12.75">
      <c r="A50" s="127">
        <v>11</v>
      </c>
      <c r="B50" s="127" t="s">
        <v>80</v>
      </c>
      <c r="C50" s="127">
        <v>5</v>
      </c>
      <c r="D50" s="127">
        <v>1976</v>
      </c>
      <c r="E50" s="127" t="s">
        <v>76</v>
      </c>
      <c r="F50" s="128">
        <v>6</v>
      </c>
      <c r="G50" s="128">
        <v>88</v>
      </c>
      <c r="H50" s="128">
        <v>5</v>
      </c>
      <c r="I50" s="128">
        <v>50</v>
      </c>
      <c r="J50" s="128">
        <v>24</v>
      </c>
      <c r="K50" s="128">
        <v>9</v>
      </c>
      <c r="L50" s="128">
        <v>0</v>
      </c>
      <c r="M50" s="127">
        <v>4870.3</v>
      </c>
      <c r="N50" s="127">
        <v>4301.8</v>
      </c>
      <c r="O50" s="127">
        <v>460.9</v>
      </c>
      <c r="P50" s="127">
        <v>107.6</v>
      </c>
      <c r="Q50" s="153">
        <v>1104.6</v>
      </c>
      <c r="R50" s="127">
        <v>4409.4</v>
      </c>
      <c r="S50" s="127">
        <v>4409.4</v>
      </c>
      <c r="T50" s="127">
        <v>4409.4</v>
      </c>
      <c r="U50" s="127">
        <v>4409.4</v>
      </c>
      <c r="V50" s="127">
        <v>4409.4</v>
      </c>
      <c r="W50" s="127">
        <v>4409.4</v>
      </c>
      <c r="X50" s="127"/>
      <c r="Y50" s="127"/>
    </row>
    <row r="51" spans="1:25" ht="12.75">
      <c r="A51" s="127">
        <v>12</v>
      </c>
      <c r="B51" s="127" t="s">
        <v>81</v>
      </c>
      <c r="C51" s="127">
        <v>3</v>
      </c>
      <c r="D51" s="127">
        <v>1953</v>
      </c>
      <c r="E51" s="127" t="s">
        <v>53</v>
      </c>
      <c r="F51" s="128">
        <v>2</v>
      </c>
      <c r="G51" s="128">
        <v>10</v>
      </c>
      <c r="H51" s="128">
        <v>0</v>
      </c>
      <c r="I51" s="128">
        <v>2</v>
      </c>
      <c r="J51" s="128">
        <v>8</v>
      </c>
      <c r="K51" s="128">
        <v>0</v>
      </c>
      <c r="L51" s="128">
        <v>0</v>
      </c>
      <c r="M51" s="127">
        <f>N51+O51+P51</f>
        <v>936.4000000000001</v>
      </c>
      <c r="N51" s="127">
        <v>625.6</v>
      </c>
      <c r="O51" s="127">
        <v>85.7</v>
      </c>
      <c r="P51" s="127">
        <v>225.1</v>
      </c>
      <c r="Q51" s="153">
        <v>200.6</v>
      </c>
      <c r="R51" s="127">
        <f>N51+P51</f>
        <v>850.7</v>
      </c>
      <c r="S51" s="127">
        <v>850.7</v>
      </c>
      <c r="T51" s="127">
        <v>850.7</v>
      </c>
      <c r="U51" s="127">
        <v>850.7</v>
      </c>
      <c r="V51" s="127">
        <v>850.7</v>
      </c>
      <c r="W51" s="127">
        <v>0</v>
      </c>
      <c r="X51" s="127"/>
      <c r="Y51" s="127">
        <v>625.6</v>
      </c>
    </row>
    <row r="52" spans="1:25" ht="12.75">
      <c r="A52" s="127">
        <v>13</v>
      </c>
      <c r="B52" s="127" t="s">
        <v>82</v>
      </c>
      <c r="C52" s="127">
        <v>2</v>
      </c>
      <c r="D52" s="127">
        <v>1953</v>
      </c>
      <c r="E52" s="127" t="s">
        <v>85</v>
      </c>
      <c r="F52" s="128">
        <v>2</v>
      </c>
      <c r="G52" s="128">
        <v>18</v>
      </c>
      <c r="H52" s="128">
        <v>0</v>
      </c>
      <c r="I52" s="128">
        <v>4</v>
      </c>
      <c r="J52" s="128">
        <v>14</v>
      </c>
      <c r="K52" s="128">
        <v>0</v>
      </c>
      <c r="L52" s="128">
        <v>0</v>
      </c>
      <c r="M52" s="127">
        <f>N52+O52</f>
        <v>1421.3</v>
      </c>
      <c r="N52" s="127">
        <v>1292.3</v>
      </c>
      <c r="O52" s="127">
        <v>129</v>
      </c>
      <c r="P52" s="127">
        <v>0</v>
      </c>
      <c r="Q52" s="153">
        <v>0</v>
      </c>
      <c r="R52" s="127">
        <f t="shared" si="3"/>
        <v>1292.3</v>
      </c>
      <c r="S52" s="127">
        <f>O52</f>
        <v>129</v>
      </c>
      <c r="T52" s="127">
        <f>P52</f>
        <v>0</v>
      </c>
      <c r="U52" s="127">
        <f>Q52</f>
        <v>0</v>
      </c>
      <c r="V52" s="127">
        <f>R52</f>
        <v>1292.3</v>
      </c>
      <c r="W52" s="127">
        <v>0</v>
      </c>
      <c r="X52" s="127"/>
      <c r="Y52" s="127">
        <v>1292.3</v>
      </c>
    </row>
    <row r="53" spans="1:25" ht="12.75">
      <c r="A53" s="127">
        <v>14</v>
      </c>
      <c r="B53" s="127" t="s">
        <v>98</v>
      </c>
      <c r="C53" s="127">
        <v>3</v>
      </c>
      <c r="D53" s="127">
        <v>1964</v>
      </c>
      <c r="E53" s="127" t="s">
        <v>53</v>
      </c>
      <c r="F53" s="128">
        <v>3</v>
      </c>
      <c r="G53" s="128">
        <v>32</v>
      </c>
      <c r="H53" s="128">
        <v>4</v>
      </c>
      <c r="I53" s="128">
        <v>16</v>
      </c>
      <c r="J53" s="128">
        <v>12</v>
      </c>
      <c r="K53" s="128">
        <v>0</v>
      </c>
      <c r="L53" s="128">
        <v>0</v>
      </c>
      <c r="M53" s="127">
        <f>N53+O53+P53</f>
        <v>2390.1</v>
      </c>
      <c r="N53" s="127">
        <v>1837</v>
      </c>
      <c r="O53" s="127">
        <v>242.6</v>
      </c>
      <c r="P53" s="127">
        <v>310.5</v>
      </c>
      <c r="Q53" s="153">
        <v>250</v>
      </c>
      <c r="R53" s="127">
        <f>N53+P53</f>
        <v>2147.5</v>
      </c>
      <c r="S53" s="127">
        <v>2147.5</v>
      </c>
      <c r="T53" s="127">
        <v>2147.5</v>
      </c>
      <c r="U53" s="127">
        <v>2147.5</v>
      </c>
      <c r="V53" s="127">
        <v>2147.5</v>
      </c>
      <c r="W53" s="127">
        <v>0</v>
      </c>
      <c r="X53" s="127"/>
      <c r="Y53" s="127">
        <v>1837</v>
      </c>
    </row>
    <row r="54" spans="1:25" ht="12.75">
      <c r="A54" s="127">
        <v>15</v>
      </c>
      <c r="B54" s="127" t="s">
        <v>99</v>
      </c>
      <c r="C54" s="127">
        <v>5</v>
      </c>
      <c r="D54" s="127">
        <v>1969</v>
      </c>
      <c r="E54" s="127" t="s">
        <v>76</v>
      </c>
      <c r="F54" s="128">
        <v>4</v>
      </c>
      <c r="G54" s="128">
        <v>80</v>
      </c>
      <c r="H54" s="128">
        <v>10</v>
      </c>
      <c r="I54" s="128">
        <v>60</v>
      </c>
      <c r="J54" s="128">
        <v>10</v>
      </c>
      <c r="K54" s="128">
        <v>0</v>
      </c>
      <c r="L54" s="128">
        <v>0</v>
      </c>
      <c r="M54" s="127">
        <f>N54+O54+P54</f>
        <v>3860.4</v>
      </c>
      <c r="N54" s="127">
        <v>3509.4</v>
      </c>
      <c r="O54" s="127">
        <v>306.7</v>
      </c>
      <c r="P54" s="127">
        <v>44.3</v>
      </c>
      <c r="Q54" s="153">
        <v>1023</v>
      </c>
      <c r="R54" s="127">
        <f>N54+P54</f>
        <v>3553.7000000000003</v>
      </c>
      <c r="S54" s="127">
        <v>3553.7</v>
      </c>
      <c r="T54" s="127">
        <v>3553.7</v>
      </c>
      <c r="U54" s="127">
        <v>3553.7</v>
      </c>
      <c r="V54" s="127">
        <v>3553.7</v>
      </c>
      <c r="W54" s="127">
        <v>0</v>
      </c>
      <c r="X54" s="127">
        <f>N54</f>
        <v>3509.4</v>
      </c>
      <c r="Y54" s="127"/>
    </row>
    <row r="55" spans="1:25" ht="12.75">
      <c r="A55" s="127">
        <v>16</v>
      </c>
      <c r="B55" s="127" t="s">
        <v>100</v>
      </c>
      <c r="C55" s="127">
        <v>5</v>
      </c>
      <c r="D55" s="127">
        <v>1969</v>
      </c>
      <c r="E55" s="127" t="s">
        <v>76</v>
      </c>
      <c r="F55" s="128">
        <v>4</v>
      </c>
      <c r="G55" s="128">
        <v>80</v>
      </c>
      <c r="H55" s="128">
        <v>10</v>
      </c>
      <c r="I55" s="128">
        <v>60</v>
      </c>
      <c r="J55" s="128">
        <v>10</v>
      </c>
      <c r="K55" s="128">
        <v>0</v>
      </c>
      <c r="L55" s="128">
        <v>0</v>
      </c>
      <c r="M55" s="127">
        <f>N55+O55</f>
        <v>3803.2</v>
      </c>
      <c r="N55" s="127">
        <v>3499.6</v>
      </c>
      <c r="O55" s="127">
        <v>303.6</v>
      </c>
      <c r="P55" s="127">
        <v>0</v>
      </c>
      <c r="Q55" s="153">
        <v>1023</v>
      </c>
      <c r="R55" s="127">
        <f t="shared" si="3"/>
        <v>3499.6</v>
      </c>
      <c r="S55" s="127">
        <v>3499.6</v>
      </c>
      <c r="T55" s="127">
        <v>3499.6</v>
      </c>
      <c r="U55" s="127">
        <v>3499.6</v>
      </c>
      <c r="V55" s="127">
        <f>R55</f>
        <v>3499.6</v>
      </c>
      <c r="W55" s="127">
        <v>0</v>
      </c>
      <c r="X55" s="127">
        <f>N55</f>
        <v>3499.6</v>
      </c>
      <c r="Y55" s="127"/>
    </row>
    <row r="56" spans="1:25" ht="12.75">
      <c r="A56" s="127">
        <v>17</v>
      </c>
      <c r="B56" s="127" t="s">
        <v>1204</v>
      </c>
      <c r="C56" s="127">
        <v>2</v>
      </c>
      <c r="D56" s="127">
        <v>1994</v>
      </c>
      <c r="E56" s="127" t="s">
        <v>1205</v>
      </c>
      <c r="F56" s="128">
        <v>3</v>
      </c>
      <c r="G56" s="128">
        <v>12</v>
      </c>
      <c r="H56" s="128"/>
      <c r="I56" s="128"/>
      <c r="J56" s="128">
        <v>12</v>
      </c>
      <c r="K56" s="128"/>
      <c r="L56" s="128"/>
      <c r="M56" s="127">
        <v>864.6</v>
      </c>
      <c r="N56" s="127">
        <v>760.6</v>
      </c>
      <c r="O56" s="127">
        <v>104</v>
      </c>
      <c r="P56" s="127"/>
      <c r="Q56" s="153"/>
      <c r="R56" s="127">
        <f t="shared" si="3"/>
        <v>760.6</v>
      </c>
      <c r="S56" s="127">
        <v>760.6</v>
      </c>
      <c r="T56" s="127">
        <v>760.6</v>
      </c>
      <c r="U56" s="127">
        <v>760.6</v>
      </c>
      <c r="V56" s="127">
        <f>R56</f>
        <v>760.6</v>
      </c>
      <c r="W56" s="127">
        <v>760.6</v>
      </c>
      <c r="X56" s="127"/>
      <c r="Y56" s="127"/>
    </row>
    <row r="57" spans="1:25" ht="12.75">
      <c r="A57" s="127">
        <v>18</v>
      </c>
      <c r="B57" s="127" t="s">
        <v>1206</v>
      </c>
      <c r="C57" s="127">
        <v>2</v>
      </c>
      <c r="D57" s="127">
        <v>1990</v>
      </c>
      <c r="E57" s="127" t="s">
        <v>1207</v>
      </c>
      <c r="F57" s="128">
        <v>1</v>
      </c>
      <c r="G57" s="128">
        <v>8</v>
      </c>
      <c r="H57" s="128"/>
      <c r="I57" s="128"/>
      <c r="J57" s="128"/>
      <c r="K57" s="128"/>
      <c r="L57" s="128"/>
      <c r="M57" s="127">
        <v>697.4</v>
      </c>
      <c r="N57" s="127">
        <v>659.3</v>
      </c>
      <c r="O57" s="127">
        <v>38</v>
      </c>
      <c r="P57" s="127"/>
      <c r="Q57" s="153"/>
      <c r="R57" s="127">
        <f t="shared" si="3"/>
        <v>659.3</v>
      </c>
      <c r="S57" s="127">
        <v>659.3</v>
      </c>
      <c r="T57" s="127">
        <v>659.3</v>
      </c>
      <c r="U57" s="127">
        <v>659.3</v>
      </c>
      <c r="V57" s="127">
        <f>R57</f>
        <v>659.3</v>
      </c>
      <c r="W57" s="127">
        <v>659.3</v>
      </c>
      <c r="X57" s="127"/>
      <c r="Y57" s="127"/>
    </row>
    <row r="58" spans="1:25" ht="12.75">
      <c r="A58" s="127">
        <v>19</v>
      </c>
      <c r="B58" s="127" t="s">
        <v>1208</v>
      </c>
      <c r="C58" s="127">
        <v>2</v>
      </c>
      <c r="D58" s="127">
        <v>1951</v>
      </c>
      <c r="E58" s="127" t="s">
        <v>1209</v>
      </c>
      <c r="F58" s="128">
        <v>2</v>
      </c>
      <c r="G58" s="128">
        <v>9</v>
      </c>
      <c r="H58" s="128">
        <v>1</v>
      </c>
      <c r="I58" s="128">
        <v>7</v>
      </c>
      <c r="J58" s="128">
        <v>1</v>
      </c>
      <c r="K58" s="128"/>
      <c r="L58" s="128"/>
      <c r="M58" s="127">
        <f>N58+O58+P58</f>
        <v>670.8</v>
      </c>
      <c r="N58" s="127">
        <v>372.6</v>
      </c>
      <c r="O58" s="127">
        <v>46.5</v>
      </c>
      <c r="P58" s="127">
        <v>251.7</v>
      </c>
      <c r="Q58" s="153"/>
      <c r="R58" s="127">
        <f>N58+P58</f>
        <v>624.3</v>
      </c>
      <c r="S58" s="127">
        <v>624.3</v>
      </c>
      <c r="T58" s="127">
        <v>624.3</v>
      </c>
      <c r="U58" s="127">
        <v>624.3</v>
      </c>
      <c r="V58" s="127">
        <v>624.3</v>
      </c>
      <c r="W58" s="127"/>
      <c r="X58" s="127"/>
      <c r="Y58" s="127">
        <v>372.6</v>
      </c>
    </row>
    <row r="59" spans="1:25" ht="12.75">
      <c r="A59" s="46"/>
      <c r="B59" s="46" t="s">
        <v>41</v>
      </c>
      <c r="C59" s="46"/>
      <c r="D59" s="46"/>
      <c r="E59" s="46"/>
      <c r="F59" s="138"/>
      <c r="G59" s="138">
        <f>SUM(G40:G58)</f>
        <v>819</v>
      </c>
      <c r="H59" s="138"/>
      <c r="I59" s="138"/>
      <c r="J59" s="138"/>
      <c r="K59" s="138"/>
      <c r="L59" s="46"/>
      <c r="M59" s="46">
        <f>SUM(M40:M55)</f>
        <v>53017.22</v>
      </c>
      <c r="N59" s="46">
        <f>SUM(N40:N58)</f>
        <v>45852.42</v>
      </c>
      <c r="O59" s="46">
        <f>SUM(O40:O58)</f>
        <v>4956.5</v>
      </c>
      <c r="P59" s="46">
        <f>SUM(P40:P58)</f>
        <v>4441</v>
      </c>
      <c r="Q59" s="154">
        <f>SUM(Q40:Q55)</f>
        <v>9904.1</v>
      </c>
      <c r="R59" s="46">
        <f>SUM(R40:R58)</f>
        <v>50293.42</v>
      </c>
      <c r="S59" s="46">
        <f>SUM(S40:S58)</f>
        <v>49130.119999999995</v>
      </c>
      <c r="T59" s="46">
        <f>SUM(T40:T58)</f>
        <v>49001.119999999995</v>
      </c>
      <c r="U59" s="46">
        <f>SUM(U40:U58)</f>
        <v>49001.119999999995</v>
      </c>
      <c r="V59" s="46">
        <f>SUM(V40:V58)</f>
        <v>50293.42</v>
      </c>
      <c r="W59" s="46">
        <f>SUM(W40:W57)</f>
        <v>34008.52</v>
      </c>
      <c r="X59" s="46">
        <f>SUM(X40:X55)</f>
        <v>7009</v>
      </c>
      <c r="Y59" s="46">
        <f>SUM(Y40:Y55)</f>
        <v>4569.9</v>
      </c>
    </row>
    <row r="60" spans="1:24" ht="12.7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12.7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20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ht="12.7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</sheetData>
  <sheetProtection/>
  <mergeCells count="14">
    <mergeCell ref="R2:W2"/>
    <mergeCell ref="R3:W3"/>
    <mergeCell ref="R4:W4"/>
    <mergeCell ref="A5:W5"/>
    <mergeCell ref="A6:W6"/>
    <mergeCell ref="B10:B11"/>
    <mergeCell ref="G10:L10"/>
    <mergeCell ref="N38:P38"/>
    <mergeCell ref="B17:B18"/>
    <mergeCell ref="H17:L17"/>
    <mergeCell ref="B26:B27"/>
    <mergeCell ref="H26:L26"/>
    <mergeCell ref="B38:B39"/>
    <mergeCell ref="H38:L38"/>
  </mergeCells>
  <printOptions/>
  <pageMargins left="0.53" right="0.7" top="0.48" bottom="0.48" header="0.3" footer="0.3"/>
  <pageSetup horizontalDpi="600" verticalDpi="600" orientation="landscape" paperSize="9" scale="6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2014-12-08T07:33:12Z</cp:lastPrinted>
  <dcterms:created xsi:type="dcterms:W3CDTF">1996-10-08T23:32:33Z</dcterms:created>
  <dcterms:modified xsi:type="dcterms:W3CDTF">2014-12-08T07:42:01Z</dcterms:modified>
  <cp:category/>
  <cp:version/>
  <cp:contentType/>
  <cp:contentStatus/>
</cp:coreProperties>
</file>