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P15" i="8"/>
  <c r="P19"/>
  <c r="P18"/>
  <c r="P20"/>
  <c r="P16"/>
  <c r="P17"/>
  <c r="P9"/>
  <c r="P8"/>
  <c r="E10"/>
  <c r="F10"/>
  <c r="G10"/>
  <c r="H10"/>
  <c r="I10"/>
  <c r="J10"/>
  <c r="K10"/>
  <c r="L10"/>
  <c r="M10"/>
  <c r="N10"/>
  <c r="O10"/>
  <c r="D10"/>
  <c r="C171" i="2"/>
  <c r="C158"/>
  <c r="C174"/>
  <c r="C139"/>
  <c r="C173"/>
  <c r="C175"/>
  <c r="C42"/>
  <c r="C43"/>
  <c r="C45"/>
  <c r="C46"/>
  <c r="C47"/>
  <c r="C48"/>
  <c r="C26"/>
  <c r="C27"/>
  <c r="C39"/>
  <c r="C55" s="1"/>
  <c r="C28"/>
  <c r="C29"/>
  <c r="C32"/>
  <c r="C34"/>
  <c r="C36"/>
  <c r="C38"/>
  <c r="C98"/>
  <c r="C111"/>
  <c r="C114"/>
  <c r="C79"/>
  <c r="C113"/>
  <c r="C20"/>
  <c r="C54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E23" i="5"/>
  <c r="D27"/>
  <c r="C115" i="2"/>
  <c r="C27" i="5"/>
  <c r="E27"/>
  <c r="F23"/>
  <c r="D28"/>
  <c r="G23"/>
  <c r="F27"/>
  <c r="E28"/>
  <c r="G27"/>
  <c r="H23"/>
  <c r="F28"/>
  <c r="G28"/>
  <c r="H27"/>
  <c r="H28"/>
  <c r="I23"/>
  <c r="I27"/>
  <c r="I28"/>
  <c r="J23"/>
  <c r="J27"/>
  <c r="J28"/>
  <c r="K23"/>
  <c r="K27"/>
  <c r="K28"/>
  <c r="L23"/>
  <c r="L27"/>
  <c r="L28"/>
  <c r="M23"/>
  <c r="M27"/>
  <c r="M28"/>
  <c r="N28"/>
  <c r="N23"/>
  <c r="N27"/>
  <c r="O27"/>
  <c r="P21" i="8" l="1"/>
  <c r="P23" s="1"/>
  <c r="P10"/>
  <c r="C56" i="2"/>
</calcChain>
</file>

<file path=xl/comments1.xml><?xml version="1.0" encoding="utf-8"?>
<comments xmlns="http://schemas.openxmlformats.org/spreadsheetml/2006/main">
  <authors>
    <author>1</author>
  </authors>
  <commentList>
    <comment ref="I20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1500 саженцы</t>
        </r>
      </text>
    </comment>
    <comment ref="M20" authorId="0">
      <text>
        <r>
          <rPr>
            <b/>
            <sz val="8"/>
            <color indexed="81"/>
            <rFont val="Tahoma"/>
            <charset val="1"/>
          </rPr>
          <t>1:   20700</t>
        </r>
        <r>
          <rPr>
            <sz val="8"/>
            <color indexed="81"/>
            <rFont val="Tahoma"/>
            <charset val="1"/>
          </rPr>
          <t xml:space="preserve">
ремонт межпан.швов</t>
        </r>
      </text>
    </comment>
  </commentList>
</comments>
</file>

<file path=xl/sharedStrings.xml><?xml version="1.0" encoding="utf-8"?>
<sst xmlns="http://schemas.openxmlformats.org/spreadsheetml/2006/main" count="378" uniqueCount="143">
  <si>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</si>
  <si>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</si>
  <si>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</si>
  <si>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</si>
  <si>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</si>
  <si>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</si>
  <si>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</si>
  <si>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</si>
  <si>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</si>
  <si>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</si>
  <si>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</si>
  <si>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</si>
  <si>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</si>
  <si>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</si>
  <si>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</si>
  <si>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</si>
  <si>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</si>
  <si>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</si>
  <si>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</si>
  <si>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</si>
  <si>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</si>
  <si>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</si>
  <si>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</si>
  <si>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</si>
  <si>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</si>
  <si>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</si>
  <si>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</si>
  <si>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</si>
  <si>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</si>
  <si>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</si>
  <si>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</si>
  <si>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</si>
  <si>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</si>
  <si>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</si>
  <si>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</si>
  <si>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</si>
  <si>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</si>
  <si>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</si>
  <si>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</si>
  <si>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</si>
  <si>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</si>
  <si>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</si>
  <si>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</si>
  <si>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</si>
  <si>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</si>
  <si>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</si>
  <si>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</si>
  <si>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</si>
  <si>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</si>
  <si>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</si>
  <si>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</si>
  <si>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</si>
  <si>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</si>
  <si>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</si>
  <si>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</si>
  <si>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</si>
  <si>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</si>
  <si>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</si>
  <si>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</si>
  <si>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</si>
  <si>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</si>
  <si>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</si>
  <si>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</si>
  <si>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</si>
  <si>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</si>
  <si>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</si>
  <si>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</si>
  <si>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</si>
  <si>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</si>
  <si>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</si>
  <si>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</si>
  <si>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</si>
  <si>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</si>
  <si>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</si>
  <si>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</si>
  <si>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</si>
  <si>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</si>
  <si>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</si>
  <si>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</si>
  <si>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</si>
  <si>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</si>
  <si>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</si>
  <si>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</si>
  <si>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</si>
  <si>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</si>
  <si>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</si>
  <si>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</si>
  <si>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</si>
  <si>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</si>
  <si>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</si>
  <si>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</si>
  <si>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</si>
  <si>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</si>
  <si>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</si>
  <si>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</si>
  <si>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</si>
  <si>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</si>
  <si>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</si>
  <si>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</si>
  <si>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</si>
  <si>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</si>
  <si>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</si>
  <si>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</si>
  <si>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</si>
  <si>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</si>
  <si>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</si>
  <si>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</si>
  <si>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</si>
  <si>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</si>
  <si>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</si>
  <si>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</si>
  <si>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</si>
  <si>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</si>
  <si>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</si>
  <si>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</si>
  <si>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</si>
  <si>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</si>
  <si>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</si>
  <si>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</si>
  <si>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</si>
  <si>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</si>
  <si>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</si>
  <si>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</si>
  <si>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</si>
  <si>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</si>
  <si>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</si>
  <si>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>1.2</t>
  </si>
  <si>
    <t xml:space="preserve"> оплачено (собственниками):</t>
  </si>
  <si>
    <t>2</t>
  </si>
  <si>
    <t>итого</t>
  </si>
  <si>
    <t>Директор ООО "Сервис - Лайн"</t>
  </si>
  <si>
    <t>Логашева Т.В.</t>
  </si>
  <si>
    <t>ИТОГО(долг/переплата)</t>
  </si>
  <si>
    <t>Тех.обслуживание</t>
  </si>
  <si>
    <t>Текущий ремонт (подряды)</t>
  </si>
  <si>
    <t>всего расходы</t>
  </si>
  <si>
    <t>№ 8-а ул. Тихонова за период  01.01.2011 года-площадь по л.с.-4901,3</t>
  </si>
  <si>
    <t>перера-ботка 2010г.</t>
  </si>
  <si>
    <t>обслуживание приборов учета</t>
  </si>
  <si>
    <t>сан. обработка подвала</t>
  </si>
  <si>
    <t>аварийная служба</t>
  </si>
  <si>
    <t>Содержание общего имущ-ва</t>
  </si>
  <si>
    <t>представитель собственников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</si>
</sst>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/>
    <xf numFmtId="0" fontId="0" fillId="0" borderId="0" xfId="0" applyFill="1"/>
    <xf numFmtId="0" fontId="13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1" fontId="18" fillId="0" borderId="4" xfId="0" applyNumberFormat="1" applyFont="1" applyFill="1" applyBorder="1"/>
    <xf numFmtId="1" fontId="18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/>
    <xf numFmtId="49" fontId="13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1" fontId="18" fillId="0" borderId="3" xfId="0" applyNumberFormat="1" applyFont="1" applyFill="1" applyBorder="1"/>
    <xf numFmtId="0" fontId="18" fillId="0" borderId="1" xfId="0" applyFont="1" applyFill="1" applyBorder="1"/>
    <xf numFmtId="1" fontId="18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3" fillId="0" borderId="1" xfId="0" applyFont="1" applyFill="1" applyBorder="1"/>
    <xf numFmtId="1" fontId="0" fillId="0" borderId="0" xfId="0" applyNumberFormat="1" applyFill="1"/>
    <xf numFmtId="0" fontId="15" fillId="0" borderId="0" xfId="0" applyFont="1" applyFill="1"/>
    <xf numFmtId="0" fontId="1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84" t="s">
        <v>92</v>
      </c>
      <c r="C1" s="84"/>
      <c r="D1" s="84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84" t="s">
        <v>92</v>
      </c>
      <c r="C38" s="84"/>
      <c r="D38" s="84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85" t="s">
        <v>0</v>
      </c>
      <c r="B1" s="85"/>
      <c r="C1" s="85"/>
      <c r="D1" s="85"/>
      <c r="E1" s="85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2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2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2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2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2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2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2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2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2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2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2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2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2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2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2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2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2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2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2"/>
    </row>
    <row r="27" spans="1:7">
      <c r="A27" s="2"/>
      <c r="B27" s="3"/>
      <c r="C27" s="10"/>
      <c r="D27" s="10"/>
      <c r="E27" s="10"/>
      <c r="F27" s="10"/>
      <c r="G27" s="42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2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2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2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2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2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2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2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2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2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2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2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2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2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2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2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2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2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2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2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2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2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2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2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2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2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2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2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2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2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85" t="s">
        <v>0</v>
      </c>
      <c r="B1" s="85"/>
      <c r="C1" s="85"/>
      <c r="D1" s="85"/>
      <c r="E1" s="85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>
      <selection activeCell="G37" sqref="G37"/>
    </sheetView>
  </sheetViews>
  <sheetFormatPr defaultRowHeight="12.75"/>
  <cols>
    <col min="1" max="1" width="4.5703125" style="66" customWidth="1"/>
    <col min="2" max="2" width="28.7109375" style="66" customWidth="1"/>
    <col min="3" max="3" width="8.140625" style="66" customWidth="1"/>
    <col min="4" max="4" width="7.7109375" style="66" customWidth="1"/>
    <col min="5" max="5" width="7" style="66" customWidth="1"/>
    <col min="6" max="6" width="6.7109375" style="66" customWidth="1"/>
    <col min="7" max="7" width="6.140625" style="66" customWidth="1"/>
    <col min="8" max="8" width="6.42578125" style="66" customWidth="1"/>
    <col min="9" max="9" width="6.140625" style="66" customWidth="1"/>
    <col min="10" max="10" width="6.42578125" style="66" customWidth="1"/>
    <col min="11" max="11" width="6.28515625" style="66" customWidth="1"/>
    <col min="12" max="12" width="6.85546875" style="66" customWidth="1"/>
    <col min="13" max="13" width="7.7109375" style="66" customWidth="1"/>
    <col min="14" max="14" width="6.42578125" style="66" customWidth="1"/>
    <col min="15" max="15" width="6.28515625" style="66" customWidth="1"/>
    <col min="16" max="16" width="7.7109375" style="66" customWidth="1"/>
    <col min="17" max="16384" width="9.140625" style="66"/>
  </cols>
  <sheetData>
    <row r="1" spans="1:16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>
      <c r="A3" s="87" t="s">
        <v>125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>
      <c r="A4" s="87" t="s">
        <v>136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3.75">
      <c r="A6" s="47"/>
      <c r="B6" s="47" t="s">
        <v>5</v>
      </c>
      <c r="C6" s="57" t="s">
        <v>137</v>
      </c>
      <c r="D6" s="48" t="s">
        <v>108</v>
      </c>
      <c r="E6" s="48" t="s">
        <v>31</v>
      </c>
      <c r="F6" s="48" t="s">
        <v>32</v>
      </c>
      <c r="G6" s="48" t="s">
        <v>33</v>
      </c>
      <c r="H6" s="48" t="s">
        <v>34</v>
      </c>
      <c r="I6" s="48" t="s">
        <v>35</v>
      </c>
      <c r="J6" s="48" t="s">
        <v>36</v>
      </c>
      <c r="K6" s="48" t="s">
        <v>37</v>
      </c>
      <c r="L6" s="48" t="s">
        <v>26</v>
      </c>
      <c r="M6" s="48" t="s">
        <v>27</v>
      </c>
      <c r="N6" s="48" t="s">
        <v>28</v>
      </c>
      <c r="O6" s="48" t="s">
        <v>107</v>
      </c>
      <c r="P6" s="47" t="s">
        <v>25</v>
      </c>
    </row>
    <row r="7" spans="1:16">
      <c r="A7" s="47" t="s">
        <v>1</v>
      </c>
      <c r="B7" s="49" t="s">
        <v>59</v>
      </c>
      <c r="C7" s="49">
        <v>337373</v>
      </c>
      <c r="D7" s="48"/>
      <c r="E7" s="48"/>
      <c r="F7" s="48"/>
      <c r="G7" s="48"/>
      <c r="H7" s="53"/>
      <c r="I7" s="53"/>
      <c r="J7" s="53"/>
      <c r="K7" s="53"/>
      <c r="L7" s="53"/>
      <c r="M7" s="53"/>
      <c r="N7" s="53"/>
      <c r="O7" s="53"/>
      <c r="P7" s="38"/>
    </row>
    <row r="8" spans="1:16">
      <c r="A8" s="50" t="s">
        <v>43</v>
      </c>
      <c r="B8" s="52" t="s">
        <v>7</v>
      </c>
      <c r="C8" s="52"/>
      <c r="D8" s="54">
        <v>33181.85</v>
      </c>
      <c r="E8" s="54">
        <v>32759.77</v>
      </c>
      <c r="F8" s="54">
        <v>32759.77</v>
      </c>
      <c r="G8" s="54">
        <v>32759.77</v>
      </c>
      <c r="H8" s="54">
        <v>43934.28</v>
      </c>
      <c r="I8" s="54">
        <v>39856.300000000003</v>
      </c>
      <c r="J8" s="54">
        <v>43524</v>
      </c>
      <c r="K8" s="54">
        <v>43524</v>
      </c>
      <c r="L8" s="54">
        <v>43524</v>
      </c>
      <c r="M8" s="54">
        <v>43524</v>
      </c>
      <c r="N8" s="54">
        <v>43524</v>
      </c>
      <c r="O8" s="54">
        <v>25966.85</v>
      </c>
      <c r="P8" s="38">
        <f>SUM(D8:O8)</f>
        <v>458838.58999999997</v>
      </c>
    </row>
    <row r="9" spans="1:16" ht="13.5" thickBot="1">
      <c r="A9" s="68" t="s">
        <v>126</v>
      </c>
      <c r="B9" s="69" t="s">
        <v>127</v>
      </c>
      <c r="C9" s="69"/>
      <c r="D9" s="70">
        <v>18603.29</v>
      </c>
      <c r="E9" s="70">
        <v>22790.55</v>
      </c>
      <c r="F9" s="70">
        <v>39536.120000000003</v>
      </c>
      <c r="G9" s="70">
        <v>30700.15</v>
      </c>
      <c r="H9" s="70">
        <v>32565.759999999998</v>
      </c>
      <c r="I9" s="71">
        <v>39412.089999999997</v>
      </c>
      <c r="J9" s="71">
        <v>38826.22</v>
      </c>
      <c r="K9" s="71">
        <v>40538.089999999997</v>
      </c>
      <c r="L9" s="71">
        <v>49589.26</v>
      </c>
      <c r="M9" s="71">
        <v>37871.19</v>
      </c>
      <c r="N9" s="71">
        <v>46532.92</v>
      </c>
      <c r="O9" s="71">
        <v>40569.370000000003</v>
      </c>
      <c r="P9" s="72">
        <f>SUM(D9:O9)</f>
        <v>437535.01</v>
      </c>
    </row>
    <row r="10" spans="1:16">
      <c r="A10" s="73"/>
      <c r="B10" s="74"/>
      <c r="C10" s="74"/>
      <c r="D10" s="75">
        <f>D8-D9</f>
        <v>14578.559999999998</v>
      </c>
      <c r="E10" s="75">
        <f t="shared" ref="E10:O10" si="0">E8-E9</f>
        <v>9969.2200000000012</v>
      </c>
      <c r="F10" s="75">
        <f t="shared" si="0"/>
        <v>-6776.3500000000022</v>
      </c>
      <c r="G10" s="75">
        <f t="shared" si="0"/>
        <v>2059.619999999999</v>
      </c>
      <c r="H10" s="75">
        <f t="shared" si="0"/>
        <v>11368.52</v>
      </c>
      <c r="I10" s="75">
        <f t="shared" si="0"/>
        <v>444.2100000000064</v>
      </c>
      <c r="J10" s="75">
        <f t="shared" si="0"/>
        <v>4697.7799999999988</v>
      </c>
      <c r="K10" s="75">
        <f t="shared" si="0"/>
        <v>2985.9100000000035</v>
      </c>
      <c r="L10" s="75">
        <f t="shared" si="0"/>
        <v>-6065.260000000002</v>
      </c>
      <c r="M10" s="75">
        <f t="shared" si="0"/>
        <v>5652.8099999999977</v>
      </c>
      <c r="N10" s="75">
        <f t="shared" si="0"/>
        <v>-3008.9199999999983</v>
      </c>
      <c r="O10" s="75">
        <f t="shared" si="0"/>
        <v>-14602.520000000004</v>
      </c>
      <c r="P10" s="75">
        <f>SUM(D10:O10)</f>
        <v>21303.579999999994</v>
      </c>
    </row>
    <row r="11" spans="1:16">
      <c r="A11" s="50"/>
      <c r="B11" s="56" t="s">
        <v>132</v>
      </c>
      <c r="C11" s="5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39"/>
    </row>
    <row r="12" spans="1:16">
      <c r="A12" s="50"/>
      <c r="B12" s="52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39"/>
    </row>
    <row r="13" spans="1:16">
      <c r="A13" s="50" t="s">
        <v>128</v>
      </c>
      <c r="B13" s="49" t="s">
        <v>41</v>
      </c>
      <c r="C13" s="49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39"/>
    </row>
    <row r="14" spans="1:16" ht="12" customHeight="1">
      <c r="A14" s="51"/>
      <c r="B14" s="56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39"/>
    </row>
    <row r="15" spans="1:16" ht="12" customHeight="1">
      <c r="A15" s="51"/>
      <c r="B15" s="83" t="s">
        <v>141</v>
      </c>
      <c r="C15" s="82"/>
      <c r="D15" s="59">
        <v>4411.17</v>
      </c>
      <c r="E15" s="59">
        <v>4411.17</v>
      </c>
      <c r="F15" s="59">
        <v>4411.17</v>
      </c>
      <c r="G15" s="59">
        <v>4411.17</v>
      </c>
      <c r="H15" s="59">
        <v>4411.17</v>
      </c>
      <c r="I15" s="59">
        <v>4411.17</v>
      </c>
      <c r="J15" s="59">
        <v>4411.17</v>
      </c>
      <c r="K15" s="59">
        <v>4411.17</v>
      </c>
      <c r="L15" s="59">
        <v>4411.17</v>
      </c>
      <c r="M15" s="59">
        <v>4411.17</v>
      </c>
      <c r="N15" s="59">
        <v>4411.17</v>
      </c>
      <c r="O15" s="59">
        <v>4411.17</v>
      </c>
      <c r="P15" s="39">
        <f t="shared" ref="P15:P20" si="1">SUM(D15:O15)</f>
        <v>52934.039999999986</v>
      </c>
    </row>
    <row r="16" spans="1:16">
      <c r="A16" s="51"/>
      <c r="B16" s="61" t="s">
        <v>133</v>
      </c>
      <c r="C16" s="62"/>
      <c r="D16" s="59">
        <v>2940.78</v>
      </c>
      <c r="E16" s="59">
        <v>2940.78</v>
      </c>
      <c r="F16" s="59">
        <v>2940.78</v>
      </c>
      <c r="G16" s="59">
        <v>2940.78</v>
      </c>
      <c r="H16" s="59">
        <v>2940.78</v>
      </c>
      <c r="I16" s="59">
        <v>2940.78</v>
      </c>
      <c r="J16" s="59">
        <v>2940.78</v>
      </c>
      <c r="K16" s="59">
        <v>2940.78</v>
      </c>
      <c r="L16" s="59">
        <v>2940.78</v>
      </c>
      <c r="M16" s="59">
        <v>2940.78</v>
      </c>
      <c r="N16" s="59">
        <v>2940.78</v>
      </c>
      <c r="O16" s="59">
        <v>2940.78</v>
      </c>
      <c r="P16" s="38">
        <f t="shared" si="1"/>
        <v>35289.359999999993</v>
      </c>
    </row>
    <row r="17" spans="1:16">
      <c r="A17" s="51"/>
      <c r="B17" s="61" t="s">
        <v>138</v>
      </c>
      <c r="C17" s="62"/>
      <c r="D17" s="59">
        <v>1500</v>
      </c>
      <c r="E17" s="59">
        <v>1500</v>
      </c>
      <c r="F17" s="59">
        <v>1500</v>
      </c>
      <c r="G17" s="59">
        <v>1500</v>
      </c>
      <c r="H17" s="59">
        <v>1500</v>
      </c>
      <c r="I17" s="59">
        <v>1500</v>
      </c>
      <c r="J17" s="59">
        <v>1500</v>
      </c>
      <c r="K17" s="59">
        <v>1500</v>
      </c>
      <c r="L17" s="59">
        <v>1500</v>
      </c>
      <c r="M17" s="59">
        <v>1500</v>
      </c>
      <c r="N17" s="59">
        <v>1500</v>
      </c>
      <c r="O17" s="59">
        <v>1500</v>
      </c>
      <c r="P17" s="38">
        <f t="shared" si="1"/>
        <v>18000</v>
      </c>
    </row>
    <row r="18" spans="1:16">
      <c r="A18" s="51"/>
      <c r="B18" s="61" t="s">
        <v>140</v>
      </c>
      <c r="C18" s="62"/>
      <c r="D18" s="59">
        <v>2205.59</v>
      </c>
      <c r="E18" s="59">
        <v>2205.59</v>
      </c>
      <c r="F18" s="59">
        <v>2205.59</v>
      </c>
      <c r="G18" s="59">
        <v>2205.59</v>
      </c>
      <c r="H18" s="59">
        <v>2205.59</v>
      </c>
      <c r="I18" s="59">
        <v>2205.59</v>
      </c>
      <c r="J18" s="59">
        <v>2205.59</v>
      </c>
      <c r="K18" s="59">
        <v>2205.59</v>
      </c>
      <c r="L18" s="59">
        <v>2205.59</v>
      </c>
      <c r="M18" s="59">
        <v>2205.59</v>
      </c>
      <c r="N18" s="59">
        <v>2205.59</v>
      </c>
      <c r="O18" s="59">
        <v>2205.59</v>
      </c>
      <c r="P18" s="38">
        <f t="shared" si="1"/>
        <v>26467.08</v>
      </c>
    </row>
    <row r="19" spans="1:16">
      <c r="A19" s="51"/>
      <c r="B19" s="61" t="s">
        <v>139</v>
      </c>
      <c r="C19" s="62"/>
      <c r="D19" s="59">
        <v>803</v>
      </c>
      <c r="E19" s="59">
        <v>803</v>
      </c>
      <c r="F19" s="59">
        <v>803</v>
      </c>
      <c r="G19" s="59">
        <v>803</v>
      </c>
      <c r="H19" s="59">
        <v>803</v>
      </c>
      <c r="I19" s="59">
        <v>803</v>
      </c>
      <c r="J19" s="59">
        <v>803</v>
      </c>
      <c r="K19" s="59">
        <v>803</v>
      </c>
      <c r="L19" s="59">
        <v>803</v>
      </c>
      <c r="M19" s="59">
        <v>803</v>
      </c>
      <c r="N19" s="59">
        <v>803</v>
      </c>
      <c r="O19" s="59">
        <v>803</v>
      </c>
      <c r="P19" s="38">
        <f t="shared" si="1"/>
        <v>9636</v>
      </c>
    </row>
    <row r="20" spans="1:16">
      <c r="A20" s="63"/>
      <c r="B20" s="62" t="s">
        <v>134</v>
      </c>
      <c r="C20" s="76"/>
      <c r="D20" s="77">
        <v>325.08</v>
      </c>
      <c r="E20" s="77">
        <v>41247</v>
      </c>
      <c r="F20" s="77">
        <v>2810.94</v>
      </c>
      <c r="G20" s="77">
        <v>1905.72</v>
      </c>
      <c r="H20" s="77">
        <v>17420</v>
      </c>
      <c r="I20" s="77">
        <v>2322</v>
      </c>
      <c r="J20" s="77">
        <v>4498</v>
      </c>
      <c r="K20" s="77">
        <v>30564</v>
      </c>
      <c r="L20" s="77">
        <v>27625</v>
      </c>
      <c r="M20" s="77">
        <v>20700</v>
      </c>
      <c r="N20" s="77">
        <v>680.4</v>
      </c>
      <c r="O20" s="77">
        <v>13098</v>
      </c>
      <c r="P20" s="39">
        <f t="shared" si="1"/>
        <v>163196.13999999998</v>
      </c>
    </row>
    <row r="21" spans="1:16">
      <c r="A21" s="63"/>
      <c r="B21" s="61" t="s">
        <v>135</v>
      </c>
      <c r="C21" s="61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>SUM(P15:P20)</f>
        <v>305522.62</v>
      </c>
    </row>
    <row r="22" spans="1:16">
      <c r="A22" s="63"/>
      <c r="B22" s="61"/>
      <c r="C22" s="61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>
      <c r="A23" s="78"/>
      <c r="B23" s="79" t="s">
        <v>129</v>
      </c>
      <c r="C23" s="7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>
        <f>P8-C7-P21</f>
        <v>-184057.03000000003</v>
      </c>
    </row>
    <row r="24" spans="1:16">
      <c r="P24" s="80"/>
    </row>
    <row r="26" spans="1:16">
      <c r="A26" s="81"/>
      <c r="B26" s="67" t="s">
        <v>130</v>
      </c>
      <c r="C26" s="67"/>
      <c r="D26" s="67"/>
      <c r="E26" s="67"/>
      <c r="F26" s="67"/>
      <c r="G26" s="46"/>
      <c r="H26" s="46"/>
      <c r="I26" s="46"/>
      <c r="J26" s="46"/>
      <c r="K26" s="46"/>
      <c r="L26" s="87" t="s">
        <v>131</v>
      </c>
      <c r="M26" s="87"/>
      <c r="N26" s="87"/>
      <c r="O26" s="46"/>
      <c r="P26" s="46"/>
    </row>
    <row r="27" spans="1:16">
      <c r="A27" s="81"/>
      <c r="B27" s="81" t="s">
        <v>142</v>
      </c>
      <c r="C27" s="81"/>
    </row>
    <row r="57" spans="2:4">
      <c r="B57" s="81"/>
      <c r="C57" s="81"/>
      <c r="D57" s="81"/>
    </row>
    <row r="58" spans="2:4">
      <c r="B58" s="81"/>
      <c r="C58" s="81"/>
      <c r="D58" s="81"/>
    </row>
    <row r="59" spans="2:4">
      <c r="B59" s="81"/>
      <c r="C59" s="81"/>
      <c r="D59" s="81"/>
    </row>
  </sheetData>
  <mergeCells count="4">
    <mergeCell ref="A1:P1"/>
    <mergeCell ref="A3:P3"/>
    <mergeCell ref="A4:P4"/>
    <mergeCell ref="L26:N26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3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0" t="s">
        <v>22</v>
      </c>
      <c r="C145" s="41">
        <v>164630</v>
      </c>
    </row>
    <row r="146" spans="1:3">
      <c r="A146" s="6"/>
      <c r="B146" s="44" t="s">
        <v>23</v>
      </c>
      <c r="C146" s="45">
        <v>40033</v>
      </c>
    </row>
    <row r="147" spans="1:3">
      <c r="A147" s="6"/>
      <c r="B147" s="44" t="s">
        <v>50</v>
      </c>
      <c r="C147" s="45">
        <v>4602</v>
      </c>
    </row>
    <row r="148" spans="1:3">
      <c r="A148" s="6"/>
      <c r="B148" s="44" t="s">
        <v>49</v>
      </c>
      <c r="C148" s="45">
        <v>2286</v>
      </c>
    </row>
    <row r="149" spans="1:3">
      <c r="A149" s="6"/>
      <c r="B149" s="44" t="s">
        <v>24</v>
      </c>
      <c r="C149" s="45">
        <v>0</v>
      </c>
    </row>
    <row r="150" spans="1:3">
      <c r="A150" s="6"/>
      <c r="B150" s="44" t="s">
        <v>105</v>
      </c>
      <c r="C150" s="45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3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3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2012-04-10T04:23:12Z</cp:lastPrinted>
  <dcterms:created xsi:type="dcterms:W3CDTF">1996-10-08T23:32:33Z</dcterms:created>
  <dcterms:modified xsi:type="dcterms:W3CDTF">2012-04-16T05:28:26Z</dcterms:modified>
</cp:coreProperties>
</file>