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7июля,12авг." sheetId="1" r:id="rId1"/>
    <sheet name="октябрь2014-15г.г." sheetId="2" r:id="rId2"/>
  </sheets>
  <definedNames/>
  <calcPr fullCalcOnLoad="1"/>
</workbook>
</file>

<file path=xl/sharedStrings.xml><?xml version="1.0" encoding="utf-8"?>
<sst xmlns="http://schemas.openxmlformats.org/spreadsheetml/2006/main" count="587" uniqueCount="82">
  <si>
    <t>Утверждаю:</t>
  </si>
  <si>
    <t>обслуживаемого жилищного фонда</t>
  </si>
  <si>
    <t>п/п</t>
  </si>
  <si>
    <t>адрес</t>
  </si>
  <si>
    <t>вид работ</t>
  </si>
  <si>
    <t>ед.изм.</t>
  </si>
  <si>
    <t>кол-во</t>
  </si>
  <si>
    <t>срок исполнения</t>
  </si>
  <si>
    <t>ФАКТ сумма</t>
  </si>
  <si>
    <t>промывка системы и гидравл. исп.</t>
  </si>
  <si>
    <t>м</t>
  </si>
  <si>
    <t>ревизия м/э щитов ВРУ</t>
  </si>
  <si>
    <t>шт</t>
  </si>
  <si>
    <t>Октябрьская 113 А</t>
  </si>
  <si>
    <t>Октябрьская 105</t>
  </si>
  <si>
    <t>Калинина 6</t>
  </si>
  <si>
    <t>Г. Тихонова 8а</t>
  </si>
  <si>
    <t>Ленина 68</t>
  </si>
  <si>
    <t>Советская 67</t>
  </si>
  <si>
    <t>Советская 65</t>
  </si>
  <si>
    <t>Советская 55</t>
  </si>
  <si>
    <t>Советская 57</t>
  </si>
  <si>
    <t>Советская 53</t>
  </si>
  <si>
    <t>Кр. Партизан 17</t>
  </si>
  <si>
    <t>ревизия щитов ппр</t>
  </si>
  <si>
    <t>Бограда 96</t>
  </si>
  <si>
    <t xml:space="preserve">промывка системы </t>
  </si>
  <si>
    <t>ППР м/этажных щитов</t>
  </si>
  <si>
    <t>Бограда102</t>
  </si>
  <si>
    <t>промывка системы отопления</t>
  </si>
  <si>
    <t>Зеленая6</t>
  </si>
  <si>
    <t xml:space="preserve">         Директор ООО "Сервис-Лайн"</t>
  </si>
  <si>
    <t>Орлова-30</t>
  </si>
  <si>
    <t>Орлова-30-а</t>
  </si>
  <si>
    <t>Кр.Партизан 28</t>
  </si>
  <si>
    <t>Кр.Партизан 28-а</t>
  </si>
  <si>
    <t>Базарная-3</t>
  </si>
  <si>
    <t>Базарная-6</t>
  </si>
  <si>
    <t>июнь</t>
  </si>
  <si>
    <t>май</t>
  </si>
  <si>
    <t>август</t>
  </si>
  <si>
    <t>июль</t>
  </si>
  <si>
    <t>сентябрь</t>
  </si>
  <si>
    <t>промывка системы ц/отопления</t>
  </si>
  <si>
    <t xml:space="preserve">Дзержинского 4 </t>
  </si>
  <si>
    <t>Дзержинского 2</t>
  </si>
  <si>
    <t>Дзержинского 8</t>
  </si>
  <si>
    <t>ВСЕГО</t>
  </si>
  <si>
    <t>Г.Тихонова 17а</t>
  </si>
  <si>
    <t>Составил: инженер Сорокин В.А._______________________</t>
  </si>
  <si>
    <t xml:space="preserve">Пушкина 36         </t>
  </si>
  <si>
    <t>сметная      ст-сть</t>
  </si>
  <si>
    <t>ФАКТ    кол-во</t>
  </si>
  <si>
    <t>ТСЖ "Черемушки"</t>
  </si>
  <si>
    <t>ИТОГО</t>
  </si>
  <si>
    <t>ТСЖ "Ветеран"</t>
  </si>
  <si>
    <t>ТСЖ "Буревестник"</t>
  </si>
  <si>
    <t>се</t>
  </si>
  <si>
    <t xml:space="preserve">   "_____"_________ 2014 г.</t>
  </si>
  <si>
    <t>Мероприятия</t>
  </si>
  <si>
    <t>по подготовке к  отопительному периоду  2014-2015 год</t>
  </si>
  <si>
    <t xml:space="preserve"> Смена участка ХВС 0 32 мм </t>
  </si>
  <si>
    <t xml:space="preserve"> Смена участка ХВС  0 76 мм </t>
  </si>
  <si>
    <t xml:space="preserve"> май</t>
  </si>
  <si>
    <t xml:space="preserve">замена участка розлива 0 50 мм </t>
  </si>
  <si>
    <t xml:space="preserve"> м </t>
  </si>
  <si>
    <t xml:space="preserve"> июнь</t>
  </si>
  <si>
    <t xml:space="preserve">замена канализационной трубы </t>
  </si>
  <si>
    <t xml:space="preserve"> июль</t>
  </si>
  <si>
    <t xml:space="preserve"> изоляция канализационных труб </t>
  </si>
  <si>
    <t xml:space="preserve">кап ремонт </t>
  </si>
  <si>
    <t xml:space="preserve"> Советская 60</t>
  </si>
  <si>
    <t xml:space="preserve"> промывка системы отопления </t>
  </si>
  <si>
    <t xml:space="preserve"> август</t>
  </si>
  <si>
    <t xml:space="preserve"> ревизия щитов   ВРУ</t>
  </si>
  <si>
    <t xml:space="preserve"> август </t>
  </si>
  <si>
    <t>директор _______________П.А.Яковлев</t>
  </si>
  <si>
    <t>всего %</t>
  </si>
  <si>
    <t>обслуживаемого жилого фонда</t>
  </si>
  <si>
    <t>отчет ООО "Сервис-Лайн" по мероприятиям на 27 июля 2014г.</t>
  </si>
  <si>
    <t>отчет ООО "Сервис-Лайн" по мероприятиям на 12августа2014г.</t>
  </si>
  <si>
    <t xml:space="preserve">  _______ П.А.Яковлев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</si>
</sst>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3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 vertical="top"/>
    </xf>
    <xf numFmtId="0" fontId="0" fillId="33" borderId="10" xfId="0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10" fontId="1" fillId="0" borderId="0" xfId="0" applyNumberFormat="1" applyFon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12" xfId="0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181" fontId="0" fillId="33" borderId="0" xfId="0" applyNumberFormat="1" applyFill="1" applyBorder="1" applyAlignment="1">
      <alignment horizontal="center"/>
    </xf>
    <xf numFmtId="0" fontId="1" fillId="0" borderId="14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1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2" max="2" width="6.125" style="0" customWidth="1"/>
    <col min="3" max="3" width="18.625" style="0" customWidth="1"/>
    <col min="4" max="4" width="31.00390625" style="0" customWidth="1"/>
    <col min="5" max="5" width="7.125" style="0" customWidth="1"/>
    <col min="6" max="6" width="7.375" style="0" customWidth="1"/>
  </cols>
  <sheetData>
    <row r="2" spans="4:10" ht="15">
      <c r="D2" s="71" t="s">
        <v>79</v>
      </c>
      <c r="E2" s="71"/>
      <c r="F2" s="71"/>
      <c r="G2" s="7"/>
      <c r="H2" s="7"/>
      <c r="I2" s="6"/>
      <c r="J2" s="12"/>
    </row>
    <row r="3" spans="4:10" ht="12.75">
      <c r="D3" s="41" t="s">
        <v>60</v>
      </c>
      <c r="E3" s="41"/>
      <c r="F3" s="41"/>
      <c r="G3" s="6"/>
      <c r="H3" s="6"/>
      <c r="I3" s="6"/>
      <c r="J3" s="12"/>
    </row>
    <row r="4" spans="4:10" ht="12.75">
      <c r="D4" s="41" t="s">
        <v>78</v>
      </c>
      <c r="E4" s="41"/>
      <c r="F4" s="41"/>
      <c r="G4" s="6"/>
      <c r="H4" s="6"/>
      <c r="I4" s="6"/>
      <c r="J4" s="12"/>
    </row>
    <row r="5" spans="6:10" ht="12.75">
      <c r="F5" s="6"/>
      <c r="G5" s="6"/>
      <c r="H5" s="6"/>
      <c r="I5" s="6"/>
      <c r="J5" s="12"/>
    </row>
    <row r="6" spans="2:10" ht="33.75">
      <c r="B6" s="28" t="s">
        <v>2</v>
      </c>
      <c r="C6" s="28" t="s">
        <v>3</v>
      </c>
      <c r="D6" s="28" t="s">
        <v>4</v>
      </c>
      <c r="E6" s="28" t="s">
        <v>5</v>
      </c>
      <c r="F6" s="29" t="s">
        <v>6</v>
      </c>
      <c r="G6" s="51" t="s">
        <v>7</v>
      </c>
      <c r="H6" s="51" t="s">
        <v>51</v>
      </c>
      <c r="I6" s="52" t="s">
        <v>52</v>
      </c>
      <c r="J6" s="52" t="s">
        <v>8</v>
      </c>
    </row>
    <row r="7" spans="2:10" ht="12.75"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40">
        <v>6</v>
      </c>
      <c r="H7" s="40">
        <v>7</v>
      </c>
      <c r="I7" s="46">
        <v>8</v>
      </c>
      <c r="J7" s="46">
        <v>9</v>
      </c>
    </row>
    <row r="8" spans="2:10" ht="15" customHeight="1">
      <c r="B8" s="92">
        <v>1</v>
      </c>
      <c r="C8" s="3" t="s">
        <v>50</v>
      </c>
      <c r="D8" s="17" t="s">
        <v>9</v>
      </c>
      <c r="E8" s="2" t="s">
        <v>10</v>
      </c>
      <c r="F8" s="11">
        <v>3218</v>
      </c>
      <c r="G8" s="11" t="s">
        <v>38</v>
      </c>
      <c r="H8" s="13">
        <v>9670</v>
      </c>
      <c r="I8" s="18">
        <v>3218</v>
      </c>
      <c r="J8" s="18">
        <v>9670</v>
      </c>
    </row>
    <row r="9" spans="2:10" ht="12.75">
      <c r="B9" s="92"/>
      <c r="C9" s="4"/>
      <c r="D9" s="2" t="s">
        <v>11</v>
      </c>
      <c r="E9" s="2" t="s">
        <v>12</v>
      </c>
      <c r="F9" s="11">
        <v>31</v>
      </c>
      <c r="G9" s="11" t="s">
        <v>39</v>
      </c>
      <c r="H9" s="13">
        <v>8842</v>
      </c>
      <c r="I9" s="18">
        <v>31</v>
      </c>
      <c r="J9" s="18">
        <v>8842</v>
      </c>
    </row>
    <row r="10" spans="2:10" ht="12.75">
      <c r="B10" s="92"/>
      <c r="C10" s="16"/>
      <c r="D10" s="17" t="s">
        <v>62</v>
      </c>
      <c r="E10" s="17" t="s">
        <v>10</v>
      </c>
      <c r="F10" s="18">
        <v>10</v>
      </c>
      <c r="G10" s="18" t="s">
        <v>39</v>
      </c>
      <c r="H10" s="19">
        <v>10633</v>
      </c>
      <c r="I10" s="18">
        <v>10</v>
      </c>
      <c r="J10" s="18">
        <v>10633</v>
      </c>
    </row>
    <row r="11" spans="2:10" ht="15" customHeight="1">
      <c r="B11" s="92"/>
      <c r="C11" s="16"/>
      <c r="D11" s="76" t="s">
        <v>61</v>
      </c>
      <c r="E11" s="77" t="s">
        <v>10</v>
      </c>
      <c r="F11" s="78">
        <v>20</v>
      </c>
      <c r="G11" s="78" t="s">
        <v>63</v>
      </c>
      <c r="H11" s="79">
        <v>18226</v>
      </c>
      <c r="I11" s="78">
        <v>8</v>
      </c>
      <c r="J11" s="78">
        <v>7290</v>
      </c>
    </row>
    <row r="12" spans="2:10" ht="12.75">
      <c r="B12" s="92">
        <v>2</v>
      </c>
      <c r="C12" s="93" t="s">
        <v>13</v>
      </c>
      <c r="D12" s="17" t="s">
        <v>9</v>
      </c>
      <c r="E12" s="17" t="s">
        <v>10</v>
      </c>
      <c r="F12" s="18">
        <v>110</v>
      </c>
      <c r="G12" s="18" t="s">
        <v>40</v>
      </c>
      <c r="H12" s="19">
        <v>1100</v>
      </c>
      <c r="I12" s="18">
        <v>110</v>
      </c>
      <c r="J12" s="18">
        <v>1100</v>
      </c>
    </row>
    <row r="13" spans="2:10" ht="12.75">
      <c r="B13" s="92"/>
      <c r="C13" s="93"/>
      <c r="D13" s="2" t="s">
        <v>11</v>
      </c>
      <c r="E13" s="2" t="s">
        <v>12</v>
      </c>
      <c r="F13" s="11">
        <v>1</v>
      </c>
      <c r="G13" s="11" t="s">
        <v>40</v>
      </c>
      <c r="H13" s="13">
        <v>991</v>
      </c>
      <c r="I13" s="18">
        <v>1</v>
      </c>
      <c r="J13" s="18">
        <v>991</v>
      </c>
    </row>
    <row r="14" spans="2:10" ht="12.75">
      <c r="B14" s="86">
        <v>3</v>
      </c>
      <c r="C14" s="94" t="s">
        <v>14</v>
      </c>
      <c r="D14" s="17" t="s">
        <v>9</v>
      </c>
      <c r="E14" s="17" t="s">
        <v>10</v>
      </c>
      <c r="F14" s="18">
        <v>110</v>
      </c>
      <c r="G14" s="18" t="s">
        <v>40</v>
      </c>
      <c r="H14" s="19">
        <v>1100</v>
      </c>
      <c r="I14" s="18">
        <v>110</v>
      </c>
      <c r="J14" s="18">
        <v>1100</v>
      </c>
    </row>
    <row r="15" spans="2:10" ht="12.75">
      <c r="B15" s="89"/>
      <c r="C15" s="95"/>
      <c r="D15" s="2" t="s">
        <v>11</v>
      </c>
      <c r="E15" s="2" t="s">
        <v>12</v>
      </c>
      <c r="F15" s="11">
        <v>3</v>
      </c>
      <c r="G15" s="11" t="s">
        <v>40</v>
      </c>
      <c r="H15" s="13">
        <v>1100</v>
      </c>
      <c r="I15" s="18">
        <v>3</v>
      </c>
      <c r="J15" s="18">
        <v>1100</v>
      </c>
    </row>
    <row r="16" spans="2:10" ht="12.75">
      <c r="B16" s="86">
        <v>4</v>
      </c>
      <c r="C16" s="10" t="s">
        <v>15</v>
      </c>
      <c r="D16" s="2" t="s">
        <v>9</v>
      </c>
      <c r="E16" s="2" t="s">
        <v>10</v>
      </c>
      <c r="F16" s="11">
        <v>504</v>
      </c>
      <c r="G16" s="11" t="s">
        <v>38</v>
      </c>
      <c r="H16" s="13">
        <v>3387</v>
      </c>
      <c r="I16" s="18">
        <v>504</v>
      </c>
      <c r="J16" s="18">
        <v>3387</v>
      </c>
    </row>
    <row r="17" spans="2:10" ht="12.75">
      <c r="B17" s="89"/>
      <c r="C17" s="9"/>
      <c r="D17" s="17" t="s">
        <v>64</v>
      </c>
      <c r="E17" s="17" t="s">
        <v>65</v>
      </c>
      <c r="F17" s="18">
        <v>5</v>
      </c>
      <c r="G17" s="18" t="s">
        <v>66</v>
      </c>
      <c r="H17" s="19">
        <v>2765</v>
      </c>
      <c r="I17" s="18">
        <v>5</v>
      </c>
      <c r="J17" s="18">
        <v>2765</v>
      </c>
    </row>
    <row r="18" spans="2:10" ht="12.75">
      <c r="B18" s="89"/>
      <c r="C18" s="9"/>
      <c r="D18" s="2" t="s">
        <v>11</v>
      </c>
      <c r="E18" s="2" t="s">
        <v>12</v>
      </c>
      <c r="F18" s="11">
        <v>19</v>
      </c>
      <c r="G18" s="11" t="s">
        <v>39</v>
      </c>
      <c r="H18" s="13">
        <v>5771</v>
      </c>
      <c r="I18" s="18">
        <v>19</v>
      </c>
      <c r="J18" s="18">
        <v>5771</v>
      </c>
    </row>
    <row r="19" spans="2:10" ht="12.75">
      <c r="B19" s="86">
        <v>5</v>
      </c>
      <c r="C19" s="10" t="s">
        <v>16</v>
      </c>
      <c r="D19" s="2" t="s">
        <v>9</v>
      </c>
      <c r="E19" s="2" t="s">
        <v>10</v>
      </c>
      <c r="F19" s="11">
        <v>2310</v>
      </c>
      <c r="G19" s="11" t="s">
        <v>38</v>
      </c>
      <c r="H19" s="13">
        <v>3605</v>
      </c>
      <c r="I19" s="18">
        <v>2310</v>
      </c>
      <c r="J19" s="18">
        <v>3605</v>
      </c>
    </row>
    <row r="20" spans="2:10" ht="12.75">
      <c r="B20" s="89"/>
      <c r="D20" s="2" t="s">
        <v>11</v>
      </c>
      <c r="E20" s="2" t="s">
        <v>12</v>
      </c>
      <c r="F20" s="11">
        <v>31</v>
      </c>
      <c r="G20" s="11" t="s">
        <v>41</v>
      </c>
      <c r="H20" s="13">
        <v>8842</v>
      </c>
      <c r="I20" s="18">
        <v>31</v>
      </c>
      <c r="J20" s="18">
        <v>8842</v>
      </c>
    </row>
    <row r="21" spans="2:10" ht="12.75">
      <c r="B21" s="87"/>
      <c r="C21" s="9"/>
      <c r="D21" s="77" t="s">
        <v>67</v>
      </c>
      <c r="E21" s="77" t="s">
        <v>10</v>
      </c>
      <c r="F21" s="78">
        <v>60</v>
      </c>
      <c r="G21" s="78" t="s">
        <v>68</v>
      </c>
      <c r="H21" s="79">
        <v>41197</v>
      </c>
      <c r="I21" s="78">
        <v>7.3</v>
      </c>
      <c r="J21" s="78">
        <v>686.62</v>
      </c>
    </row>
    <row r="22" spans="2:10" ht="12.75">
      <c r="B22" s="88">
        <v>6</v>
      </c>
      <c r="C22" s="82" t="s">
        <v>17</v>
      </c>
      <c r="D22" s="17" t="s">
        <v>9</v>
      </c>
      <c r="E22" s="17" t="s">
        <v>10</v>
      </c>
      <c r="F22" s="18">
        <v>130</v>
      </c>
      <c r="G22" s="18" t="s">
        <v>40</v>
      </c>
      <c r="H22" s="19">
        <v>1500</v>
      </c>
      <c r="I22" s="18">
        <v>130</v>
      </c>
      <c r="J22" s="18">
        <v>1500</v>
      </c>
    </row>
    <row r="23" spans="2:10" ht="12.75">
      <c r="B23" s="88"/>
      <c r="C23" s="9"/>
      <c r="D23" s="2" t="s">
        <v>11</v>
      </c>
      <c r="E23" s="2" t="s">
        <v>12</v>
      </c>
      <c r="F23" s="11">
        <v>5</v>
      </c>
      <c r="G23" s="11" t="s">
        <v>38</v>
      </c>
      <c r="H23" s="13">
        <v>1200</v>
      </c>
      <c r="I23" s="18">
        <v>5</v>
      </c>
      <c r="J23" s="18">
        <v>1200</v>
      </c>
    </row>
    <row r="24" spans="2:10" ht="12.75">
      <c r="B24" s="86">
        <v>7</v>
      </c>
      <c r="C24" s="10" t="s">
        <v>18</v>
      </c>
      <c r="D24" s="80" t="s">
        <v>69</v>
      </c>
      <c r="E24" s="77" t="s">
        <v>10</v>
      </c>
      <c r="F24" s="78">
        <v>15</v>
      </c>
      <c r="G24" s="78" t="s">
        <v>40</v>
      </c>
      <c r="H24" s="79">
        <v>6940</v>
      </c>
      <c r="I24" s="78"/>
      <c r="J24" s="81"/>
    </row>
    <row r="25" spans="2:10" ht="12.75">
      <c r="B25" s="89"/>
      <c r="C25" s="9"/>
      <c r="D25" s="58" t="s">
        <v>9</v>
      </c>
      <c r="E25" s="17" t="s">
        <v>10</v>
      </c>
      <c r="F25" s="18">
        <v>420</v>
      </c>
      <c r="G25" s="18" t="s">
        <v>40</v>
      </c>
      <c r="H25" s="19">
        <v>3200</v>
      </c>
      <c r="I25" s="18">
        <v>420</v>
      </c>
      <c r="J25" s="18">
        <v>3200</v>
      </c>
    </row>
    <row r="26" spans="2:10" ht="12.75">
      <c r="B26" s="87"/>
      <c r="C26" s="5"/>
      <c r="D26" s="8" t="s">
        <v>11</v>
      </c>
      <c r="E26" s="2" t="s">
        <v>12</v>
      </c>
      <c r="F26" s="11">
        <v>9</v>
      </c>
      <c r="G26" s="11" t="s">
        <v>38</v>
      </c>
      <c r="H26" s="13">
        <v>3665</v>
      </c>
      <c r="I26" s="18">
        <v>9</v>
      </c>
      <c r="J26" s="18">
        <v>3665</v>
      </c>
    </row>
    <row r="27" spans="2:10" ht="12.75">
      <c r="B27" s="90">
        <v>8</v>
      </c>
      <c r="C27" s="10" t="s">
        <v>23</v>
      </c>
      <c r="D27" s="58" t="s">
        <v>9</v>
      </c>
      <c r="E27" s="17" t="s">
        <v>10</v>
      </c>
      <c r="F27" s="18">
        <v>450</v>
      </c>
      <c r="G27" s="18" t="s">
        <v>40</v>
      </c>
      <c r="H27" s="19">
        <v>4100</v>
      </c>
      <c r="I27" s="18">
        <v>450</v>
      </c>
      <c r="J27" s="18">
        <v>4100</v>
      </c>
    </row>
    <row r="28" spans="2:10" ht="12.75">
      <c r="B28" s="91"/>
      <c r="C28" s="9"/>
      <c r="D28" s="8" t="s">
        <v>24</v>
      </c>
      <c r="E28" s="2" t="s">
        <v>12</v>
      </c>
      <c r="F28" s="11">
        <v>20</v>
      </c>
      <c r="G28" s="11" t="s">
        <v>42</v>
      </c>
      <c r="H28" s="13">
        <v>5000</v>
      </c>
      <c r="I28" s="18">
        <v>20</v>
      </c>
      <c r="J28" s="18">
        <v>5000</v>
      </c>
    </row>
    <row r="29" spans="2:10" ht="12.75">
      <c r="B29" s="86">
        <v>9</v>
      </c>
      <c r="C29" s="14" t="s">
        <v>25</v>
      </c>
      <c r="D29" s="17" t="s">
        <v>26</v>
      </c>
      <c r="E29" s="17" t="s">
        <v>10</v>
      </c>
      <c r="F29" s="18">
        <v>2310</v>
      </c>
      <c r="G29" s="18" t="s">
        <v>40</v>
      </c>
      <c r="H29" s="19">
        <v>3605</v>
      </c>
      <c r="I29" s="18">
        <v>2310</v>
      </c>
      <c r="J29" s="18">
        <v>3605</v>
      </c>
    </row>
    <row r="30" spans="2:10" ht="12.75">
      <c r="B30" s="87"/>
      <c r="C30" s="15"/>
      <c r="D30" s="17" t="s">
        <v>27</v>
      </c>
      <c r="E30" s="2" t="s">
        <v>12</v>
      </c>
      <c r="F30" s="11">
        <v>31</v>
      </c>
      <c r="G30" s="11" t="s">
        <v>42</v>
      </c>
      <c r="H30" s="13">
        <v>8842</v>
      </c>
      <c r="I30" s="18">
        <v>31</v>
      </c>
      <c r="J30" s="18">
        <v>8842</v>
      </c>
    </row>
    <row r="31" spans="2:10" ht="12.75">
      <c r="B31" s="32">
        <v>10</v>
      </c>
      <c r="C31" s="14" t="s">
        <v>28</v>
      </c>
      <c r="D31" s="17" t="s">
        <v>29</v>
      </c>
      <c r="E31" s="59" t="s">
        <v>10</v>
      </c>
      <c r="F31" s="48">
        <v>200</v>
      </c>
      <c r="G31" s="48" t="s">
        <v>40</v>
      </c>
      <c r="H31" s="19">
        <v>1500</v>
      </c>
      <c r="I31" s="18">
        <v>200</v>
      </c>
      <c r="J31" s="18">
        <v>1500</v>
      </c>
    </row>
    <row r="32" spans="2:10" ht="12.75">
      <c r="B32" s="32"/>
      <c r="C32" s="25"/>
      <c r="D32" s="65" t="s">
        <v>24</v>
      </c>
      <c r="E32" s="47"/>
      <c r="F32" s="48" t="s">
        <v>70</v>
      </c>
      <c r="G32" s="48"/>
      <c r="H32" s="47"/>
      <c r="I32" s="48"/>
      <c r="J32" s="48"/>
    </row>
    <row r="33" spans="2:10" ht="12.75">
      <c r="B33" s="62">
        <v>11</v>
      </c>
      <c r="C33" s="25" t="s">
        <v>30</v>
      </c>
      <c r="D33" s="17" t="s">
        <v>29</v>
      </c>
      <c r="E33" s="17" t="s">
        <v>10</v>
      </c>
      <c r="F33" s="18">
        <v>2310</v>
      </c>
      <c r="G33" s="18" t="s">
        <v>40</v>
      </c>
      <c r="H33" s="23">
        <v>3605</v>
      </c>
      <c r="I33" s="18">
        <v>2310</v>
      </c>
      <c r="J33" s="18">
        <v>3605</v>
      </c>
    </row>
    <row r="34" spans="2:10" ht="12.75">
      <c r="B34" s="34">
        <v>12</v>
      </c>
      <c r="C34" s="36" t="s">
        <v>45</v>
      </c>
      <c r="D34" s="2" t="s">
        <v>43</v>
      </c>
      <c r="E34" s="2" t="s">
        <v>10</v>
      </c>
      <c r="F34" s="11">
        <v>460</v>
      </c>
      <c r="G34" s="11" t="s">
        <v>41</v>
      </c>
      <c r="H34" s="13">
        <v>3200</v>
      </c>
      <c r="I34" s="18">
        <v>460</v>
      </c>
      <c r="J34" s="18">
        <v>3200</v>
      </c>
    </row>
    <row r="35" spans="2:10" ht="12.75">
      <c r="B35" s="44">
        <v>13</v>
      </c>
      <c r="C35" s="36" t="s">
        <v>44</v>
      </c>
      <c r="D35" s="58" t="s">
        <v>24</v>
      </c>
      <c r="E35" s="17" t="s">
        <v>12</v>
      </c>
      <c r="F35" s="18">
        <v>20</v>
      </c>
      <c r="G35" s="18" t="s">
        <v>38</v>
      </c>
      <c r="H35" s="19">
        <v>5000</v>
      </c>
      <c r="I35" s="18">
        <v>20</v>
      </c>
      <c r="J35" s="18">
        <v>5000</v>
      </c>
    </row>
    <row r="36" spans="2:10" ht="12.75">
      <c r="B36" s="38"/>
      <c r="C36" s="34"/>
      <c r="D36" s="2" t="s">
        <v>43</v>
      </c>
      <c r="E36" s="2" t="s">
        <v>10</v>
      </c>
      <c r="F36" s="11">
        <v>560</v>
      </c>
      <c r="G36" s="11" t="s">
        <v>41</v>
      </c>
      <c r="H36" s="13">
        <v>3400</v>
      </c>
      <c r="I36" s="18">
        <v>560</v>
      </c>
      <c r="J36" s="18">
        <v>3400</v>
      </c>
    </row>
    <row r="37" spans="2:10" ht="12.75">
      <c r="B37" s="66"/>
      <c r="C37" s="31"/>
      <c r="D37" s="8"/>
      <c r="E37" s="2"/>
      <c r="F37" s="11"/>
      <c r="G37" s="11"/>
      <c r="H37" s="13"/>
      <c r="I37" s="18"/>
      <c r="J37" s="18"/>
    </row>
    <row r="38" spans="2:10" ht="12.75">
      <c r="B38" s="70">
        <v>1</v>
      </c>
      <c r="C38" s="67">
        <v>2</v>
      </c>
      <c r="D38" s="69">
        <v>3</v>
      </c>
      <c r="E38" s="67">
        <v>4</v>
      </c>
      <c r="F38" s="67">
        <v>5</v>
      </c>
      <c r="G38" s="67">
        <v>6</v>
      </c>
      <c r="H38" s="67">
        <v>7</v>
      </c>
      <c r="I38" s="68">
        <v>8</v>
      </c>
      <c r="J38" s="68">
        <v>9</v>
      </c>
    </row>
    <row r="39" spans="2:10" ht="12.75">
      <c r="B39" s="10">
        <v>14</v>
      </c>
      <c r="C39" s="36" t="s">
        <v>46</v>
      </c>
      <c r="D39" s="58" t="s">
        <v>43</v>
      </c>
      <c r="E39" s="17" t="s">
        <v>10</v>
      </c>
      <c r="F39" s="18">
        <v>560</v>
      </c>
      <c r="G39" s="18" t="s">
        <v>41</v>
      </c>
      <c r="H39" s="19">
        <v>3400</v>
      </c>
      <c r="I39" s="18">
        <v>560</v>
      </c>
      <c r="J39" s="18">
        <v>3400</v>
      </c>
    </row>
    <row r="40" spans="2:10" ht="12.75">
      <c r="B40" s="84"/>
      <c r="C40" s="84"/>
      <c r="D40" s="58" t="s">
        <v>24</v>
      </c>
      <c r="E40" s="17" t="s">
        <v>12</v>
      </c>
      <c r="F40" s="18">
        <v>20</v>
      </c>
      <c r="G40" s="18" t="s">
        <v>40</v>
      </c>
      <c r="H40" s="19">
        <v>5000</v>
      </c>
      <c r="I40" s="18">
        <v>20</v>
      </c>
      <c r="J40" s="18">
        <v>5000</v>
      </c>
    </row>
    <row r="41" spans="2:10" ht="12.75">
      <c r="B41" s="10">
        <v>15</v>
      </c>
      <c r="C41" s="10" t="s">
        <v>48</v>
      </c>
      <c r="D41" s="8" t="s">
        <v>43</v>
      </c>
      <c r="E41" s="2" t="s">
        <v>10</v>
      </c>
      <c r="F41" s="11">
        <v>504</v>
      </c>
      <c r="G41" s="11" t="s">
        <v>41</v>
      </c>
      <c r="H41" s="13">
        <v>3387</v>
      </c>
      <c r="I41" s="18">
        <v>504</v>
      </c>
      <c r="J41" s="18">
        <v>3387</v>
      </c>
    </row>
    <row r="42" spans="2:10" ht="12.75">
      <c r="B42" s="31"/>
      <c r="C42" s="31"/>
      <c r="D42" s="58" t="s">
        <v>24</v>
      </c>
      <c r="E42" s="17" t="s">
        <v>12</v>
      </c>
      <c r="F42" s="18">
        <v>20</v>
      </c>
      <c r="G42" s="18" t="s">
        <v>39</v>
      </c>
      <c r="H42" s="19">
        <v>5000</v>
      </c>
      <c r="I42" s="18">
        <v>20</v>
      </c>
      <c r="J42" s="18">
        <v>5000</v>
      </c>
    </row>
    <row r="43" spans="2:10" ht="12.75">
      <c r="B43" s="63">
        <v>16</v>
      </c>
      <c r="C43" s="63" t="s">
        <v>71</v>
      </c>
      <c r="D43" s="17" t="s">
        <v>72</v>
      </c>
      <c r="E43" s="17" t="s">
        <v>10</v>
      </c>
      <c r="F43" s="18">
        <v>560</v>
      </c>
      <c r="G43" s="18" t="s">
        <v>73</v>
      </c>
      <c r="H43" s="19">
        <v>3400</v>
      </c>
      <c r="I43" s="18">
        <v>560</v>
      </c>
      <c r="J43" s="18">
        <v>3400</v>
      </c>
    </row>
    <row r="44" spans="2:10" ht="12.75">
      <c r="B44" s="64"/>
      <c r="C44" s="64"/>
      <c r="D44" s="17" t="s">
        <v>74</v>
      </c>
      <c r="E44" s="20" t="s">
        <v>12</v>
      </c>
      <c r="F44" s="11">
        <v>20</v>
      </c>
      <c r="G44" s="11" t="s">
        <v>75</v>
      </c>
      <c r="H44" s="13">
        <v>5000</v>
      </c>
      <c r="I44" s="18">
        <v>20</v>
      </c>
      <c r="J44" s="18">
        <v>5000</v>
      </c>
    </row>
    <row r="45" spans="3:10" ht="12.75">
      <c r="C45" s="1" t="s">
        <v>47</v>
      </c>
      <c r="D45" s="24"/>
      <c r="E45" s="24"/>
      <c r="F45" s="37"/>
      <c r="G45" s="37"/>
      <c r="H45" s="39">
        <v>197173</v>
      </c>
      <c r="I45" s="49"/>
      <c r="J45" s="60">
        <f>SUM(J8:J44)</f>
        <v>138795.62</v>
      </c>
    </row>
    <row r="46" spans="3:10" ht="12.75">
      <c r="C46" s="1"/>
      <c r="D46" s="24"/>
      <c r="E46" s="24"/>
      <c r="F46" s="37"/>
      <c r="G46" s="37"/>
      <c r="H46" s="39" t="s">
        <v>77</v>
      </c>
      <c r="I46" s="49"/>
      <c r="J46" s="85">
        <f>J45/H45*100</f>
        <v>70.39281240332093</v>
      </c>
    </row>
    <row r="47" spans="4:10" ht="12.75">
      <c r="D47" s="1"/>
      <c r="F47" s="6"/>
      <c r="G47" s="6"/>
      <c r="H47" s="6"/>
      <c r="I47" s="6"/>
      <c r="J47" s="6"/>
    </row>
    <row r="48" spans="4:10" ht="12.75">
      <c r="D48" s="1" t="s">
        <v>53</v>
      </c>
      <c r="J48" s="6"/>
    </row>
    <row r="49" spans="2:10" ht="12.75">
      <c r="B49" s="10">
        <v>1</v>
      </c>
      <c r="C49" s="42" t="s">
        <v>32</v>
      </c>
      <c r="D49" s="2" t="s">
        <v>9</v>
      </c>
      <c r="E49" s="2" t="s">
        <v>10</v>
      </c>
      <c r="F49" s="11">
        <v>130</v>
      </c>
      <c r="G49" s="11" t="s">
        <v>40</v>
      </c>
      <c r="H49" s="13">
        <v>1800</v>
      </c>
      <c r="I49" s="18">
        <v>130</v>
      </c>
      <c r="J49" s="74">
        <v>1800</v>
      </c>
    </row>
    <row r="50" spans="2:10" ht="12.75">
      <c r="B50" s="31">
        <v>2</v>
      </c>
      <c r="C50" s="26" t="s">
        <v>33</v>
      </c>
      <c r="D50" s="2" t="s">
        <v>9</v>
      </c>
      <c r="E50" s="2" t="s">
        <v>10</v>
      </c>
      <c r="F50" s="11">
        <v>130</v>
      </c>
      <c r="G50" s="11" t="s">
        <v>40</v>
      </c>
      <c r="H50" s="13">
        <v>1800</v>
      </c>
      <c r="I50" s="18">
        <v>130</v>
      </c>
      <c r="J50" s="74">
        <v>1800</v>
      </c>
    </row>
    <row r="51" spans="2:10" ht="12.75">
      <c r="B51" s="31">
        <v>3</v>
      </c>
      <c r="C51" s="35" t="s">
        <v>34</v>
      </c>
      <c r="D51" s="2" t="s">
        <v>9</v>
      </c>
      <c r="E51" s="2" t="s">
        <v>10</v>
      </c>
      <c r="F51" s="11">
        <v>130</v>
      </c>
      <c r="G51" s="11" t="s">
        <v>40</v>
      </c>
      <c r="H51" s="13">
        <v>1800</v>
      </c>
      <c r="I51" s="18">
        <v>130</v>
      </c>
      <c r="J51" s="74">
        <v>1800</v>
      </c>
    </row>
    <row r="52" spans="2:10" ht="12.75">
      <c r="B52" s="10">
        <v>4</v>
      </c>
      <c r="C52" s="27" t="s">
        <v>35</v>
      </c>
      <c r="D52" s="2" t="s">
        <v>9</v>
      </c>
      <c r="E52" s="2" t="s">
        <v>10</v>
      </c>
      <c r="F52" s="11">
        <v>130</v>
      </c>
      <c r="G52" s="11" t="s">
        <v>40</v>
      </c>
      <c r="H52" s="13">
        <v>1800</v>
      </c>
      <c r="I52" s="18">
        <v>130</v>
      </c>
      <c r="J52" s="74">
        <v>1800</v>
      </c>
    </row>
    <row r="53" spans="2:10" ht="12.75">
      <c r="B53" s="28">
        <v>5</v>
      </c>
      <c r="C53" s="43" t="s">
        <v>36</v>
      </c>
      <c r="D53" s="2" t="s">
        <v>9</v>
      </c>
      <c r="E53" s="2" t="s">
        <v>10</v>
      </c>
      <c r="F53" s="11">
        <v>130</v>
      </c>
      <c r="G53" s="11" t="s">
        <v>40</v>
      </c>
      <c r="H53" s="13">
        <v>1800</v>
      </c>
      <c r="I53" s="18">
        <v>130</v>
      </c>
      <c r="J53" s="74">
        <v>1800</v>
      </c>
    </row>
    <row r="54" spans="2:10" ht="12.75">
      <c r="B54" s="28">
        <v>6</v>
      </c>
      <c r="C54" s="42" t="s">
        <v>37</v>
      </c>
      <c r="D54" s="2" t="s">
        <v>9</v>
      </c>
      <c r="E54" s="2" t="s">
        <v>10</v>
      </c>
      <c r="F54" s="11">
        <v>130</v>
      </c>
      <c r="G54" s="11" t="s">
        <v>40</v>
      </c>
      <c r="H54" s="13">
        <v>1800</v>
      </c>
      <c r="I54" s="18">
        <v>130</v>
      </c>
      <c r="J54" s="74">
        <v>1800</v>
      </c>
    </row>
    <row r="55" spans="4:10" ht="12.75">
      <c r="D55" s="53" t="s">
        <v>54</v>
      </c>
      <c r="H55" s="1">
        <f>SUM(H49:H54)</f>
        <v>10800</v>
      </c>
      <c r="J55" s="75">
        <f>SUM(J49:J54)</f>
        <v>10800</v>
      </c>
    </row>
    <row r="56" ht="12.75">
      <c r="J56" s="61">
        <v>1</v>
      </c>
    </row>
    <row r="57" ht="12.75">
      <c r="J57" s="6"/>
    </row>
    <row r="58" spans="4:10" ht="12.75">
      <c r="D58" s="1" t="s">
        <v>55</v>
      </c>
      <c r="J58" s="6"/>
    </row>
    <row r="59" spans="2:10" ht="12.75">
      <c r="B59" s="88">
        <v>1</v>
      </c>
      <c r="C59" s="10" t="s">
        <v>19</v>
      </c>
      <c r="D59" s="17" t="s">
        <v>9</v>
      </c>
      <c r="E59" s="17" t="s">
        <v>10</v>
      </c>
      <c r="F59" s="18">
        <v>180</v>
      </c>
      <c r="G59" s="18" t="s">
        <v>40</v>
      </c>
      <c r="H59" s="83">
        <v>1800</v>
      </c>
      <c r="I59" s="18">
        <v>180</v>
      </c>
      <c r="J59" s="18">
        <v>1800</v>
      </c>
    </row>
    <row r="60" spans="2:10" ht="12.75">
      <c r="B60" s="88"/>
      <c r="C60" s="2"/>
      <c r="D60" s="2" t="s">
        <v>11</v>
      </c>
      <c r="E60" s="2" t="s">
        <v>12</v>
      </c>
      <c r="F60" s="11">
        <v>7</v>
      </c>
      <c r="G60" s="11" t="s">
        <v>41</v>
      </c>
      <c r="H60" s="54">
        <v>1500</v>
      </c>
      <c r="I60" s="18">
        <v>7</v>
      </c>
      <c r="J60" s="18">
        <v>1500</v>
      </c>
    </row>
    <row r="61" spans="4:10" ht="12.75">
      <c r="D61" s="45" t="s">
        <v>54</v>
      </c>
      <c r="H61" s="1">
        <f>SUM(H59:H60)</f>
        <v>3300</v>
      </c>
      <c r="J61" s="6">
        <f>SUM(J59:J60)</f>
        <v>3300</v>
      </c>
    </row>
    <row r="62" spans="8:10" ht="12.75">
      <c r="H62" t="s">
        <v>77</v>
      </c>
      <c r="J62" s="61">
        <f>J61/H61</f>
        <v>1</v>
      </c>
    </row>
    <row r="63" spans="4:10" ht="12.75">
      <c r="D63" s="1" t="s">
        <v>56</v>
      </c>
      <c r="J63" s="6"/>
    </row>
    <row r="64" spans="2:10" ht="12.75">
      <c r="B64" s="86">
        <v>1</v>
      </c>
      <c r="C64" s="10" t="s">
        <v>20</v>
      </c>
      <c r="D64" s="17" t="s">
        <v>9</v>
      </c>
      <c r="E64" s="17" t="s">
        <v>10</v>
      </c>
      <c r="F64" s="18">
        <v>60</v>
      </c>
      <c r="G64" s="18" t="s">
        <v>40</v>
      </c>
      <c r="H64" s="19">
        <v>800</v>
      </c>
      <c r="I64" s="18">
        <v>60</v>
      </c>
      <c r="J64" s="18">
        <v>800</v>
      </c>
    </row>
    <row r="65" spans="2:10" ht="12.75">
      <c r="B65" s="87"/>
      <c r="C65" s="9"/>
      <c r="D65" s="2" t="s">
        <v>11</v>
      </c>
      <c r="E65" s="20" t="s">
        <v>12</v>
      </c>
      <c r="F65" s="21">
        <v>2</v>
      </c>
      <c r="G65" s="21" t="s">
        <v>42</v>
      </c>
      <c r="H65" s="22">
        <v>900</v>
      </c>
      <c r="I65" s="18">
        <v>2</v>
      </c>
      <c r="J65" s="18">
        <v>900</v>
      </c>
    </row>
    <row r="66" spans="2:10" ht="12.75">
      <c r="B66" s="86">
        <v>2</v>
      </c>
      <c r="C66" s="82" t="s">
        <v>21</v>
      </c>
      <c r="D66" s="17" t="s">
        <v>9</v>
      </c>
      <c r="E66" s="17" t="s">
        <v>10</v>
      </c>
      <c r="F66" s="18">
        <v>60</v>
      </c>
      <c r="G66" s="18" t="s">
        <v>40</v>
      </c>
      <c r="H66" s="19">
        <v>800</v>
      </c>
      <c r="I66" s="18">
        <v>60</v>
      </c>
      <c r="J66" s="18">
        <v>800</v>
      </c>
    </row>
    <row r="67" spans="2:10" ht="12.75">
      <c r="B67" s="87"/>
      <c r="C67" s="9"/>
      <c r="D67" s="2" t="s">
        <v>11</v>
      </c>
      <c r="E67" s="20" t="s">
        <v>12</v>
      </c>
      <c r="F67" s="21">
        <v>2</v>
      </c>
      <c r="G67" s="21" t="s">
        <v>42</v>
      </c>
      <c r="H67" s="22">
        <v>900</v>
      </c>
      <c r="I67" s="18">
        <v>2</v>
      </c>
      <c r="J67" s="18">
        <v>900</v>
      </c>
    </row>
    <row r="68" spans="2:10" ht="12.75">
      <c r="B68" s="88">
        <v>3</v>
      </c>
      <c r="C68" s="10" t="s">
        <v>22</v>
      </c>
      <c r="D68" s="17" t="s">
        <v>9</v>
      </c>
      <c r="E68" s="17" t="s">
        <v>10</v>
      </c>
      <c r="F68" s="18">
        <v>60</v>
      </c>
      <c r="G68" s="18" t="s">
        <v>40</v>
      </c>
      <c r="H68" s="19">
        <v>800</v>
      </c>
      <c r="I68" s="18">
        <v>60</v>
      </c>
      <c r="J68" s="18">
        <v>800</v>
      </c>
    </row>
    <row r="69" spans="2:10" ht="12.75">
      <c r="B69" s="88"/>
      <c r="C69" s="5"/>
      <c r="D69" s="2" t="s">
        <v>11</v>
      </c>
      <c r="E69" s="2" t="s">
        <v>12</v>
      </c>
      <c r="F69" s="11">
        <v>2</v>
      </c>
      <c r="G69" s="11" t="s">
        <v>42</v>
      </c>
      <c r="H69" s="13">
        <v>900</v>
      </c>
      <c r="I69" s="18">
        <v>2</v>
      </c>
      <c r="J69" s="18">
        <v>900</v>
      </c>
    </row>
    <row r="70" spans="4:10" ht="12.75">
      <c r="D70" s="53" t="s">
        <v>54</v>
      </c>
      <c r="H70" s="1">
        <f>SUM(H64:H69)</f>
        <v>5100</v>
      </c>
      <c r="J70" s="6">
        <f>SUM(J64:J69)</f>
        <v>5100</v>
      </c>
    </row>
    <row r="71" ht="12.75">
      <c r="J71" s="61">
        <f>J70/H70*100%</f>
        <v>1</v>
      </c>
    </row>
    <row r="72" spans="5:10" ht="12.75">
      <c r="E72" s="55"/>
      <c r="F72" s="56"/>
      <c r="G72" s="56" t="s">
        <v>47</v>
      </c>
      <c r="H72" s="30">
        <f>H45+H55+H61+H70</f>
        <v>216373</v>
      </c>
      <c r="I72" s="50"/>
      <c r="J72" s="72">
        <f>J45+J55+J61+J70</f>
        <v>157995.62</v>
      </c>
    </row>
    <row r="73" spans="8:10" ht="12.75">
      <c r="H73" s="1" t="s">
        <v>47</v>
      </c>
      <c r="I73" s="1"/>
      <c r="J73" s="73">
        <f>J72/H72</f>
        <v>0.7302002560393395</v>
      </c>
    </row>
    <row r="74" ht="12.75">
      <c r="D74" s="57" t="s">
        <v>76</v>
      </c>
    </row>
    <row r="79" spans="4:10" ht="15">
      <c r="D79" s="71" t="s">
        <v>80</v>
      </c>
      <c r="E79" s="71"/>
      <c r="F79" s="71"/>
      <c r="G79" s="7"/>
      <c r="H79" s="7"/>
      <c r="I79" s="6"/>
      <c r="J79" s="12"/>
    </row>
    <row r="80" spans="4:10" ht="12.75">
      <c r="D80" s="41" t="s">
        <v>60</v>
      </c>
      <c r="E80" s="41"/>
      <c r="F80" s="41"/>
      <c r="G80" s="6"/>
      <c r="H80" s="6"/>
      <c r="I80" s="6"/>
      <c r="J80" s="12"/>
    </row>
    <row r="81" spans="4:10" ht="12.75">
      <c r="D81" s="41" t="s">
        <v>78</v>
      </c>
      <c r="E81" s="41"/>
      <c r="F81" s="41"/>
      <c r="G81" s="6"/>
      <c r="H81" s="6"/>
      <c r="I81" s="6"/>
      <c r="J81" s="12"/>
    </row>
    <row r="82" spans="6:10" ht="12.75">
      <c r="F82" s="6"/>
      <c r="G82" s="6"/>
      <c r="H82" s="6"/>
      <c r="I82" s="6"/>
      <c r="J82" s="12"/>
    </row>
    <row r="83" spans="2:10" ht="33.75">
      <c r="B83" s="28" t="s">
        <v>2</v>
      </c>
      <c r="C83" s="28" t="s">
        <v>3</v>
      </c>
      <c r="D83" s="28" t="s">
        <v>4</v>
      </c>
      <c r="E83" s="28" t="s">
        <v>5</v>
      </c>
      <c r="F83" s="29" t="s">
        <v>6</v>
      </c>
      <c r="G83" s="51" t="s">
        <v>7</v>
      </c>
      <c r="H83" s="51" t="s">
        <v>51</v>
      </c>
      <c r="I83" s="52" t="s">
        <v>52</v>
      </c>
      <c r="J83" s="52" t="s">
        <v>8</v>
      </c>
    </row>
    <row r="84" spans="2:10" ht="12.75">
      <c r="B84" s="29">
        <v>1</v>
      </c>
      <c r="C84" s="29">
        <v>2</v>
      </c>
      <c r="D84" s="29">
        <v>3</v>
      </c>
      <c r="E84" s="29">
        <v>4</v>
      </c>
      <c r="F84" s="29">
        <v>5</v>
      </c>
      <c r="G84" s="40">
        <v>6</v>
      </c>
      <c r="H84" s="40">
        <v>7</v>
      </c>
      <c r="I84" s="46">
        <v>8</v>
      </c>
      <c r="J84" s="46">
        <v>9</v>
      </c>
    </row>
    <row r="85" spans="2:10" ht="12.75">
      <c r="B85" s="92">
        <v>1</v>
      </c>
      <c r="C85" s="3" t="s">
        <v>50</v>
      </c>
      <c r="D85" s="17" t="s">
        <v>9</v>
      </c>
      <c r="E85" s="2" t="s">
        <v>10</v>
      </c>
      <c r="F85" s="11">
        <v>3218</v>
      </c>
      <c r="G85" s="11" t="s">
        <v>38</v>
      </c>
      <c r="H85" s="13">
        <v>9670</v>
      </c>
      <c r="I85" s="18">
        <v>3218</v>
      </c>
      <c r="J85" s="18">
        <v>9670</v>
      </c>
    </row>
    <row r="86" spans="2:10" ht="12.75">
      <c r="B86" s="92"/>
      <c r="C86" s="4"/>
      <c r="D86" s="2" t="s">
        <v>11</v>
      </c>
      <c r="E86" s="2" t="s">
        <v>12</v>
      </c>
      <c r="F86" s="11">
        <v>31</v>
      </c>
      <c r="G86" s="11" t="s">
        <v>39</v>
      </c>
      <c r="H86" s="13">
        <v>8842</v>
      </c>
      <c r="I86" s="18">
        <v>31</v>
      </c>
      <c r="J86" s="18">
        <v>8842</v>
      </c>
    </row>
    <row r="87" spans="2:10" ht="12.75">
      <c r="B87" s="92"/>
      <c r="C87" s="16"/>
      <c r="D87" s="17" t="s">
        <v>62</v>
      </c>
      <c r="E87" s="17" t="s">
        <v>10</v>
      </c>
      <c r="F87" s="18">
        <v>10</v>
      </c>
      <c r="G87" s="18" t="s">
        <v>39</v>
      </c>
      <c r="H87" s="19">
        <v>10633</v>
      </c>
      <c r="I87" s="18">
        <v>10</v>
      </c>
      <c r="J87" s="18">
        <v>10633</v>
      </c>
    </row>
    <row r="88" spans="2:10" ht="12.75">
      <c r="B88" s="92"/>
      <c r="C88" s="16"/>
      <c r="D88" s="76" t="s">
        <v>61</v>
      </c>
      <c r="E88" s="77" t="s">
        <v>10</v>
      </c>
      <c r="F88" s="78">
        <v>20</v>
      </c>
      <c r="G88" s="78" t="s">
        <v>63</v>
      </c>
      <c r="H88" s="79">
        <v>18226</v>
      </c>
      <c r="I88" s="78">
        <v>8</v>
      </c>
      <c r="J88" s="78">
        <v>7290</v>
      </c>
    </row>
    <row r="89" spans="2:10" ht="12.75">
      <c r="B89" s="92">
        <v>2</v>
      </c>
      <c r="C89" s="93" t="s">
        <v>13</v>
      </c>
      <c r="D89" s="17" t="s">
        <v>9</v>
      </c>
      <c r="E89" s="17" t="s">
        <v>10</v>
      </c>
      <c r="F89" s="18">
        <v>110</v>
      </c>
      <c r="G89" s="18" t="s">
        <v>40</v>
      </c>
      <c r="H89" s="19">
        <v>1100</v>
      </c>
      <c r="I89" s="18">
        <v>110</v>
      </c>
      <c r="J89" s="18">
        <v>1100</v>
      </c>
    </row>
    <row r="90" spans="2:10" ht="12.75">
      <c r="B90" s="92"/>
      <c r="C90" s="93"/>
      <c r="D90" s="2" t="s">
        <v>11</v>
      </c>
      <c r="E90" s="2" t="s">
        <v>12</v>
      </c>
      <c r="F90" s="11">
        <v>1</v>
      </c>
      <c r="G90" s="11" t="s">
        <v>40</v>
      </c>
      <c r="H90" s="13">
        <v>991</v>
      </c>
      <c r="I90" s="18">
        <v>1</v>
      </c>
      <c r="J90" s="18">
        <v>991</v>
      </c>
    </row>
    <row r="91" spans="2:10" ht="12.75">
      <c r="B91" s="86">
        <v>3</v>
      </c>
      <c r="C91" s="94" t="s">
        <v>14</v>
      </c>
      <c r="D91" s="17" t="s">
        <v>9</v>
      </c>
      <c r="E91" s="17" t="s">
        <v>10</v>
      </c>
      <c r="F91" s="18">
        <v>110</v>
      </c>
      <c r="G91" s="18" t="s">
        <v>40</v>
      </c>
      <c r="H91" s="19">
        <v>1100</v>
      </c>
      <c r="I91" s="18">
        <v>110</v>
      </c>
      <c r="J91" s="18">
        <v>1100</v>
      </c>
    </row>
    <row r="92" spans="2:10" ht="12.75">
      <c r="B92" s="89"/>
      <c r="C92" s="95"/>
      <c r="D92" s="2" t="s">
        <v>11</v>
      </c>
      <c r="E92" s="2" t="s">
        <v>12</v>
      </c>
      <c r="F92" s="11">
        <v>3</v>
      </c>
      <c r="G92" s="11" t="s">
        <v>40</v>
      </c>
      <c r="H92" s="13">
        <v>1100</v>
      </c>
      <c r="I92" s="18">
        <v>3</v>
      </c>
      <c r="J92" s="18">
        <v>1100</v>
      </c>
    </row>
    <row r="93" spans="2:10" ht="12.75">
      <c r="B93" s="86">
        <v>4</v>
      </c>
      <c r="C93" s="10" t="s">
        <v>15</v>
      </c>
      <c r="D93" s="2" t="s">
        <v>9</v>
      </c>
      <c r="E93" s="2" t="s">
        <v>10</v>
      </c>
      <c r="F93" s="11">
        <v>504</v>
      </c>
      <c r="G93" s="11" t="s">
        <v>38</v>
      </c>
      <c r="H93" s="13">
        <v>3387</v>
      </c>
      <c r="I93" s="18">
        <v>504</v>
      </c>
      <c r="J93" s="18">
        <v>3387</v>
      </c>
    </row>
    <row r="94" spans="2:10" ht="12.75">
      <c r="B94" s="89"/>
      <c r="C94" s="9"/>
      <c r="D94" s="17" t="s">
        <v>64</v>
      </c>
      <c r="E94" s="17" t="s">
        <v>65</v>
      </c>
      <c r="F94" s="18">
        <v>5</v>
      </c>
      <c r="G94" s="18" t="s">
        <v>66</v>
      </c>
      <c r="H94" s="19">
        <v>2765</v>
      </c>
      <c r="I94" s="18">
        <v>5</v>
      </c>
      <c r="J94" s="18">
        <v>2765</v>
      </c>
    </row>
    <row r="95" spans="2:10" ht="12.75">
      <c r="B95" s="89"/>
      <c r="C95" s="9"/>
      <c r="D95" s="2" t="s">
        <v>11</v>
      </c>
      <c r="E95" s="2" t="s">
        <v>12</v>
      </c>
      <c r="F95" s="11">
        <v>19</v>
      </c>
      <c r="G95" s="11" t="s">
        <v>39</v>
      </c>
      <c r="H95" s="13">
        <v>5771</v>
      </c>
      <c r="I95" s="18">
        <v>19</v>
      </c>
      <c r="J95" s="18">
        <v>5771</v>
      </c>
    </row>
    <row r="96" spans="2:10" ht="12.75">
      <c r="B96" s="86">
        <v>5</v>
      </c>
      <c r="C96" s="10" t="s">
        <v>16</v>
      </c>
      <c r="D96" s="2" t="s">
        <v>9</v>
      </c>
      <c r="E96" s="2" t="s">
        <v>10</v>
      </c>
      <c r="F96" s="11">
        <v>2310</v>
      </c>
      <c r="G96" s="11" t="s">
        <v>38</v>
      </c>
      <c r="H96" s="13">
        <v>3605</v>
      </c>
      <c r="I96" s="18">
        <v>2310</v>
      </c>
      <c r="J96" s="18">
        <v>3605</v>
      </c>
    </row>
    <row r="97" spans="2:10" ht="12.75">
      <c r="B97" s="89"/>
      <c r="D97" s="2" t="s">
        <v>11</v>
      </c>
      <c r="E97" s="2" t="s">
        <v>12</v>
      </c>
      <c r="F97" s="11">
        <v>31</v>
      </c>
      <c r="G97" s="11" t="s">
        <v>41</v>
      </c>
      <c r="H97" s="13">
        <v>8842</v>
      </c>
      <c r="I97" s="18">
        <v>31</v>
      </c>
      <c r="J97" s="18">
        <v>8842</v>
      </c>
    </row>
    <row r="98" spans="2:10" ht="12.75">
      <c r="B98" s="87"/>
      <c r="C98" s="9"/>
      <c r="D98" s="77" t="s">
        <v>67</v>
      </c>
      <c r="E98" s="77" t="s">
        <v>10</v>
      </c>
      <c r="F98" s="78">
        <v>60</v>
      </c>
      <c r="G98" s="78" t="s">
        <v>68</v>
      </c>
      <c r="H98" s="79">
        <v>41197</v>
      </c>
      <c r="I98" s="78">
        <v>7.3</v>
      </c>
      <c r="J98" s="78">
        <v>686.62</v>
      </c>
    </row>
    <row r="99" spans="2:10" ht="12.75">
      <c r="B99" s="88">
        <v>6</v>
      </c>
      <c r="C99" s="82" t="s">
        <v>17</v>
      </c>
      <c r="D99" s="17" t="s">
        <v>9</v>
      </c>
      <c r="E99" s="17" t="s">
        <v>10</v>
      </c>
      <c r="F99" s="18">
        <v>130</v>
      </c>
      <c r="G99" s="18" t="s">
        <v>40</v>
      </c>
      <c r="H99" s="19">
        <v>1500</v>
      </c>
      <c r="I99" s="18">
        <v>130</v>
      </c>
      <c r="J99" s="18">
        <v>1500</v>
      </c>
    </row>
    <row r="100" spans="2:10" ht="12.75">
      <c r="B100" s="88"/>
      <c r="C100" s="9"/>
      <c r="D100" s="2" t="s">
        <v>11</v>
      </c>
      <c r="E100" s="2" t="s">
        <v>12</v>
      </c>
      <c r="F100" s="11">
        <v>5</v>
      </c>
      <c r="G100" s="11" t="s">
        <v>38</v>
      </c>
      <c r="H100" s="13">
        <v>1200</v>
      </c>
      <c r="I100" s="18">
        <v>5</v>
      </c>
      <c r="J100" s="18">
        <v>1200</v>
      </c>
    </row>
    <row r="101" spans="2:10" ht="12.75">
      <c r="B101" s="86">
        <v>7</v>
      </c>
      <c r="C101" s="10" t="s">
        <v>18</v>
      </c>
      <c r="D101" s="80" t="s">
        <v>69</v>
      </c>
      <c r="E101" s="77" t="s">
        <v>10</v>
      </c>
      <c r="F101" s="78">
        <v>15</v>
      </c>
      <c r="G101" s="78" t="s">
        <v>40</v>
      </c>
      <c r="H101" s="79">
        <v>6940</v>
      </c>
      <c r="I101" s="78"/>
      <c r="J101" s="81"/>
    </row>
    <row r="102" spans="2:10" ht="12.75">
      <c r="B102" s="89"/>
      <c r="C102" s="9"/>
      <c r="D102" s="58" t="s">
        <v>9</v>
      </c>
      <c r="E102" s="17" t="s">
        <v>10</v>
      </c>
      <c r="F102" s="18">
        <v>420</v>
      </c>
      <c r="G102" s="18" t="s">
        <v>40</v>
      </c>
      <c r="H102" s="19">
        <v>3200</v>
      </c>
      <c r="I102" s="18">
        <v>420</v>
      </c>
      <c r="J102" s="18">
        <v>3200</v>
      </c>
    </row>
    <row r="103" spans="2:10" ht="12.75">
      <c r="B103" s="87"/>
      <c r="C103" s="5"/>
      <c r="D103" s="8" t="s">
        <v>11</v>
      </c>
      <c r="E103" s="2" t="s">
        <v>12</v>
      </c>
      <c r="F103" s="11">
        <v>9</v>
      </c>
      <c r="G103" s="11" t="s">
        <v>38</v>
      </c>
      <c r="H103" s="13">
        <v>3665</v>
      </c>
      <c r="I103" s="18">
        <v>9</v>
      </c>
      <c r="J103" s="18">
        <v>3665</v>
      </c>
    </row>
    <row r="104" spans="2:10" ht="12.75">
      <c r="B104" s="90">
        <v>8</v>
      </c>
      <c r="C104" s="10" t="s">
        <v>23</v>
      </c>
      <c r="D104" s="58" t="s">
        <v>9</v>
      </c>
      <c r="E104" s="17" t="s">
        <v>10</v>
      </c>
      <c r="F104" s="18">
        <v>450</v>
      </c>
      <c r="G104" s="18" t="s">
        <v>40</v>
      </c>
      <c r="H104" s="19">
        <v>4100</v>
      </c>
      <c r="I104" s="18">
        <v>450</v>
      </c>
      <c r="J104" s="18">
        <v>4100</v>
      </c>
    </row>
    <row r="105" spans="2:10" ht="12.75">
      <c r="B105" s="91"/>
      <c r="C105" s="9"/>
      <c r="D105" s="8" t="s">
        <v>24</v>
      </c>
      <c r="E105" s="2" t="s">
        <v>12</v>
      </c>
      <c r="F105" s="11">
        <v>20</v>
      </c>
      <c r="G105" s="11" t="s">
        <v>42</v>
      </c>
      <c r="H105" s="13">
        <v>5000</v>
      </c>
      <c r="I105" s="18">
        <v>20</v>
      </c>
      <c r="J105" s="18">
        <v>5000</v>
      </c>
    </row>
    <row r="106" spans="2:10" ht="12.75">
      <c r="B106" s="86">
        <v>9</v>
      </c>
      <c r="C106" s="14" t="s">
        <v>25</v>
      </c>
      <c r="D106" s="17" t="s">
        <v>26</v>
      </c>
      <c r="E106" s="17" t="s">
        <v>10</v>
      </c>
      <c r="F106" s="18">
        <v>2310</v>
      </c>
      <c r="G106" s="18" t="s">
        <v>40</v>
      </c>
      <c r="H106" s="19">
        <v>3605</v>
      </c>
      <c r="I106" s="18">
        <v>2310</v>
      </c>
      <c r="J106" s="18">
        <v>3605</v>
      </c>
    </row>
    <row r="107" spans="2:10" ht="12.75">
      <c r="B107" s="87"/>
      <c r="C107" s="15"/>
      <c r="D107" s="17" t="s">
        <v>27</v>
      </c>
      <c r="E107" s="2" t="s">
        <v>12</v>
      </c>
      <c r="F107" s="11">
        <v>31</v>
      </c>
      <c r="G107" s="11" t="s">
        <v>42</v>
      </c>
      <c r="H107" s="13">
        <v>8842</v>
      </c>
      <c r="I107" s="18">
        <v>31</v>
      </c>
      <c r="J107" s="18">
        <v>8842</v>
      </c>
    </row>
    <row r="108" spans="2:10" ht="12.75">
      <c r="B108" s="32">
        <v>10</v>
      </c>
      <c r="C108" s="14" t="s">
        <v>28</v>
      </c>
      <c r="D108" s="17" t="s">
        <v>29</v>
      </c>
      <c r="E108" s="59" t="s">
        <v>10</v>
      </c>
      <c r="F108" s="48">
        <v>200</v>
      </c>
      <c r="G108" s="48" t="s">
        <v>40</v>
      </c>
      <c r="H108" s="19">
        <v>1500</v>
      </c>
      <c r="I108" s="18">
        <v>200</v>
      </c>
      <c r="J108" s="18">
        <v>1500</v>
      </c>
    </row>
    <row r="109" spans="2:10" ht="12.75">
      <c r="B109" s="32"/>
      <c r="C109" s="25"/>
      <c r="D109" s="65" t="s">
        <v>24</v>
      </c>
      <c r="E109" s="47"/>
      <c r="F109" s="48" t="s">
        <v>70</v>
      </c>
      <c r="G109" s="48"/>
      <c r="H109" s="47"/>
      <c r="I109" s="48"/>
      <c r="J109" s="48"/>
    </row>
    <row r="110" spans="2:10" ht="12.75">
      <c r="B110" s="62">
        <v>11</v>
      </c>
      <c r="C110" s="25" t="s">
        <v>30</v>
      </c>
      <c r="D110" s="17" t="s">
        <v>29</v>
      </c>
      <c r="E110" s="17" t="s">
        <v>10</v>
      </c>
      <c r="F110" s="18">
        <v>2310</v>
      </c>
      <c r="G110" s="18" t="s">
        <v>40</v>
      </c>
      <c r="H110" s="23">
        <v>3605</v>
      </c>
      <c r="I110" s="18">
        <v>2310</v>
      </c>
      <c r="J110" s="18">
        <v>3605</v>
      </c>
    </row>
    <row r="111" spans="2:10" ht="12.75">
      <c r="B111" s="34">
        <v>12</v>
      </c>
      <c r="C111" s="36" t="s">
        <v>45</v>
      </c>
      <c r="D111" s="2" t="s">
        <v>43</v>
      </c>
      <c r="E111" s="2" t="s">
        <v>10</v>
      </c>
      <c r="F111" s="11">
        <v>460</v>
      </c>
      <c r="G111" s="11" t="s">
        <v>41</v>
      </c>
      <c r="H111" s="13">
        <v>3200</v>
      </c>
      <c r="I111" s="18">
        <v>460</v>
      </c>
      <c r="J111" s="18">
        <v>3200</v>
      </c>
    </row>
    <row r="112" spans="2:10" ht="12.75">
      <c r="B112" s="44">
        <v>13</v>
      </c>
      <c r="C112" s="36" t="s">
        <v>44</v>
      </c>
      <c r="D112" s="58" t="s">
        <v>24</v>
      </c>
      <c r="E112" s="17" t="s">
        <v>12</v>
      </c>
      <c r="F112" s="18">
        <v>20</v>
      </c>
      <c r="G112" s="18" t="s">
        <v>38</v>
      </c>
      <c r="H112" s="19">
        <v>5000</v>
      </c>
      <c r="I112" s="18">
        <v>20</v>
      </c>
      <c r="J112" s="18">
        <v>5000</v>
      </c>
    </row>
    <row r="113" spans="2:10" ht="12.75">
      <c r="B113" s="38"/>
      <c r="C113" s="34"/>
      <c r="D113" s="2" t="s">
        <v>43</v>
      </c>
      <c r="E113" s="2" t="s">
        <v>10</v>
      </c>
      <c r="F113" s="11">
        <v>560</v>
      </c>
      <c r="G113" s="11" t="s">
        <v>41</v>
      </c>
      <c r="H113" s="13">
        <v>3400</v>
      </c>
      <c r="I113" s="18">
        <v>560</v>
      </c>
      <c r="J113" s="18">
        <v>3400</v>
      </c>
    </row>
    <row r="114" spans="2:10" ht="12.75">
      <c r="B114" s="66"/>
      <c r="C114" s="31"/>
      <c r="D114" s="8"/>
      <c r="E114" s="2"/>
      <c r="F114" s="11"/>
      <c r="G114" s="11"/>
      <c r="H114" s="13"/>
      <c r="I114" s="18"/>
      <c r="J114" s="18"/>
    </row>
    <row r="115" spans="2:10" ht="12.75">
      <c r="B115" s="70">
        <v>1</v>
      </c>
      <c r="C115" s="67">
        <v>2</v>
      </c>
      <c r="D115" s="69">
        <v>3</v>
      </c>
      <c r="E115" s="67">
        <v>4</v>
      </c>
      <c r="F115" s="67">
        <v>5</v>
      </c>
      <c r="G115" s="67">
        <v>6</v>
      </c>
      <c r="H115" s="67">
        <v>7</v>
      </c>
      <c r="I115" s="68">
        <v>8</v>
      </c>
      <c r="J115" s="68">
        <v>9</v>
      </c>
    </row>
    <row r="116" spans="2:10" ht="12.75">
      <c r="B116" s="10">
        <v>14</v>
      </c>
      <c r="C116" s="36" t="s">
        <v>46</v>
      </c>
      <c r="D116" s="58" t="s">
        <v>43</v>
      </c>
      <c r="E116" s="17" t="s">
        <v>10</v>
      </c>
      <c r="F116" s="18">
        <v>560</v>
      </c>
      <c r="G116" s="18" t="s">
        <v>41</v>
      </c>
      <c r="H116" s="19">
        <v>3400</v>
      </c>
      <c r="I116" s="18">
        <v>560</v>
      </c>
      <c r="J116" s="18">
        <v>3400</v>
      </c>
    </row>
    <row r="117" spans="2:10" ht="12.75">
      <c r="B117" s="84"/>
      <c r="C117" s="84"/>
      <c r="D117" s="58" t="s">
        <v>24</v>
      </c>
      <c r="E117" s="17" t="s">
        <v>12</v>
      </c>
      <c r="F117" s="18">
        <v>20</v>
      </c>
      <c r="G117" s="18" t="s">
        <v>40</v>
      </c>
      <c r="H117" s="19">
        <v>5000</v>
      </c>
      <c r="I117" s="18">
        <v>20</v>
      </c>
      <c r="J117" s="18">
        <v>5000</v>
      </c>
    </row>
    <row r="118" spans="2:10" ht="12.75">
      <c r="B118" s="10">
        <v>15</v>
      </c>
      <c r="C118" s="10" t="s">
        <v>48</v>
      </c>
      <c r="D118" s="8" t="s">
        <v>43</v>
      </c>
      <c r="E118" s="2" t="s">
        <v>10</v>
      </c>
      <c r="F118" s="11">
        <v>504</v>
      </c>
      <c r="G118" s="11" t="s">
        <v>41</v>
      </c>
      <c r="H118" s="13">
        <v>3387</v>
      </c>
      <c r="I118" s="18">
        <v>504</v>
      </c>
      <c r="J118" s="18">
        <v>3387</v>
      </c>
    </row>
    <row r="119" spans="2:10" ht="12.75">
      <c r="B119" s="31"/>
      <c r="C119" s="31"/>
      <c r="D119" s="58" t="s">
        <v>24</v>
      </c>
      <c r="E119" s="17" t="s">
        <v>12</v>
      </c>
      <c r="F119" s="18">
        <v>20</v>
      </c>
      <c r="G119" s="18" t="s">
        <v>39</v>
      </c>
      <c r="H119" s="19">
        <v>5000</v>
      </c>
      <c r="I119" s="18">
        <v>20</v>
      </c>
      <c r="J119" s="18">
        <v>5000</v>
      </c>
    </row>
    <row r="120" spans="2:10" ht="12.75">
      <c r="B120" s="63">
        <v>16</v>
      </c>
      <c r="C120" s="63" t="s">
        <v>71</v>
      </c>
      <c r="D120" s="17" t="s">
        <v>72</v>
      </c>
      <c r="E120" s="17" t="s">
        <v>10</v>
      </c>
      <c r="F120" s="18">
        <v>560</v>
      </c>
      <c r="G120" s="18" t="s">
        <v>73</v>
      </c>
      <c r="H120" s="19">
        <v>3400</v>
      </c>
      <c r="I120" s="18">
        <v>560</v>
      </c>
      <c r="J120" s="18">
        <v>3400</v>
      </c>
    </row>
    <row r="121" spans="2:10" ht="12.75">
      <c r="B121" s="64"/>
      <c r="C121" s="64"/>
      <c r="D121" s="17" t="s">
        <v>74</v>
      </c>
      <c r="E121" s="20" t="s">
        <v>12</v>
      </c>
      <c r="F121" s="11">
        <v>20</v>
      </c>
      <c r="G121" s="11" t="s">
        <v>75</v>
      </c>
      <c r="H121" s="13">
        <v>5000</v>
      </c>
      <c r="I121" s="18">
        <v>20</v>
      </c>
      <c r="J121" s="18">
        <v>5000</v>
      </c>
    </row>
    <row r="122" spans="3:10" ht="12.75">
      <c r="C122" s="1" t="s">
        <v>47</v>
      </c>
      <c r="D122" s="24"/>
      <c r="E122" s="24"/>
      <c r="F122" s="37"/>
      <c r="G122" s="37"/>
      <c r="H122" s="39">
        <v>197173</v>
      </c>
      <c r="I122" s="49"/>
      <c r="J122" s="60">
        <f>SUM(J85:J121)</f>
        <v>138795.62</v>
      </c>
    </row>
    <row r="123" spans="3:10" ht="12.75">
      <c r="C123" s="1"/>
      <c r="D123" s="24"/>
      <c r="E123" s="24"/>
      <c r="F123" s="37"/>
      <c r="G123" s="37"/>
      <c r="H123" s="39" t="s">
        <v>77</v>
      </c>
      <c r="I123" s="49"/>
      <c r="J123" s="85">
        <f>J122/H122*100</f>
        <v>70.39281240332093</v>
      </c>
    </row>
    <row r="124" spans="4:10" ht="12.75">
      <c r="D124" s="1"/>
      <c r="F124" s="6"/>
      <c r="G124" s="6"/>
      <c r="H124" s="6"/>
      <c r="I124" s="6"/>
      <c r="J124" s="6"/>
    </row>
    <row r="125" spans="4:10" ht="12.75">
      <c r="D125" s="1" t="s">
        <v>53</v>
      </c>
      <c r="J125" s="6"/>
    </row>
    <row r="126" spans="2:10" ht="12.75">
      <c r="B126" s="10">
        <v>1</v>
      </c>
      <c r="C126" s="42" t="s">
        <v>32</v>
      </c>
      <c r="D126" s="2" t="s">
        <v>9</v>
      </c>
      <c r="E126" s="2" t="s">
        <v>10</v>
      </c>
      <c r="F126" s="11">
        <v>130</v>
      </c>
      <c r="G126" s="11" t="s">
        <v>40</v>
      </c>
      <c r="H126" s="13">
        <v>1800</v>
      </c>
      <c r="I126" s="18">
        <v>130</v>
      </c>
      <c r="J126" s="74">
        <v>1800</v>
      </c>
    </row>
    <row r="127" spans="2:10" ht="12.75">
      <c r="B127" s="31">
        <v>2</v>
      </c>
      <c r="C127" s="26" t="s">
        <v>33</v>
      </c>
      <c r="D127" s="2" t="s">
        <v>9</v>
      </c>
      <c r="E127" s="2" t="s">
        <v>10</v>
      </c>
      <c r="F127" s="11">
        <v>130</v>
      </c>
      <c r="G127" s="11" t="s">
        <v>40</v>
      </c>
      <c r="H127" s="13">
        <v>1800</v>
      </c>
      <c r="I127" s="18">
        <v>130</v>
      </c>
      <c r="J127" s="74">
        <v>1800</v>
      </c>
    </row>
    <row r="128" spans="2:10" ht="12.75">
      <c r="B128" s="31">
        <v>3</v>
      </c>
      <c r="C128" s="35" t="s">
        <v>34</v>
      </c>
      <c r="D128" s="2" t="s">
        <v>9</v>
      </c>
      <c r="E128" s="2" t="s">
        <v>10</v>
      </c>
      <c r="F128" s="11">
        <v>130</v>
      </c>
      <c r="G128" s="11" t="s">
        <v>40</v>
      </c>
      <c r="H128" s="13">
        <v>1800</v>
      </c>
      <c r="I128" s="18">
        <v>130</v>
      </c>
      <c r="J128" s="74">
        <v>1800</v>
      </c>
    </row>
    <row r="129" spans="2:10" ht="12.75">
      <c r="B129" s="10">
        <v>4</v>
      </c>
      <c r="C129" s="27" t="s">
        <v>35</v>
      </c>
      <c r="D129" s="2" t="s">
        <v>9</v>
      </c>
      <c r="E129" s="2" t="s">
        <v>10</v>
      </c>
      <c r="F129" s="11">
        <v>130</v>
      </c>
      <c r="G129" s="11" t="s">
        <v>40</v>
      </c>
      <c r="H129" s="13">
        <v>1800</v>
      </c>
      <c r="I129" s="18">
        <v>130</v>
      </c>
      <c r="J129" s="74">
        <v>1800</v>
      </c>
    </row>
    <row r="130" spans="2:10" ht="12.75">
      <c r="B130" s="28">
        <v>5</v>
      </c>
      <c r="C130" s="43" t="s">
        <v>36</v>
      </c>
      <c r="D130" s="2" t="s">
        <v>9</v>
      </c>
      <c r="E130" s="2" t="s">
        <v>10</v>
      </c>
      <c r="F130" s="11">
        <v>130</v>
      </c>
      <c r="G130" s="11" t="s">
        <v>40</v>
      </c>
      <c r="H130" s="13">
        <v>1800</v>
      </c>
      <c r="I130" s="18">
        <v>130</v>
      </c>
      <c r="J130" s="74">
        <v>1800</v>
      </c>
    </row>
    <row r="131" spans="2:10" ht="12.75">
      <c r="B131" s="28">
        <v>6</v>
      </c>
      <c r="C131" s="42" t="s">
        <v>37</v>
      </c>
      <c r="D131" s="2" t="s">
        <v>9</v>
      </c>
      <c r="E131" s="2" t="s">
        <v>10</v>
      </c>
      <c r="F131" s="11">
        <v>130</v>
      </c>
      <c r="G131" s="11" t="s">
        <v>40</v>
      </c>
      <c r="H131" s="13">
        <v>1800</v>
      </c>
      <c r="I131" s="18">
        <v>130</v>
      </c>
      <c r="J131" s="74">
        <v>1800</v>
      </c>
    </row>
    <row r="132" spans="4:10" ht="12.75">
      <c r="D132" s="53" t="s">
        <v>54</v>
      </c>
      <c r="H132" s="1">
        <f>SUM(H126:H131)</f>
        <v>10800</v>
      </c>
      <c r="J132" s="75">
        <f>SUM(J126:J131)</f>
        <v>10800</v>
      </c>
    </row>
    <row r="133" ht="12.75">
      <c r="J133" s="61">
        <v>1</v>
      </c>
    </row>
    <row r="134" ht="12.75">
      <c r="J134" s="6"/>
    </row>
    <row r="135" spans="4:10" ht="12.75">
      <c r="D135" s="1" t="s">
        <v>55</v>
      </c>
      <c r="J135" s="6"/>
    </row>
    <row r="136" spans="2:10" ht="12.75">
      <c r="B136" s="88">
        <v>1</v>
      </c>
      <c r="C136" s="10" t="s">
        <v>19</v>
      </c>
      <c r="D136" s="17" t="s">
        <v>9</v>
      </c>
      <c r="E136" s="17" t="s">
        <v>10</v>
      </c>
      <c r="F136" s="18">
        <v>180</v>
      </c>
      <c r="G136" s="18" t="s">
        <v>40</v>
      </c>
      <c r="H136" s="83">
        <v>1800</v>
      </c>
      <c r="I136" s="18">
        <v>180</v>
      </c>
      <c r="J136" s="18">
        <v>1800</v>
      </c>
    </row>
    <row r="137" spans="2:10" ht="12.75">
      <c r="B137" s="88"/>
      <c r="C137" s="2"/>
      <c r="D137" s="2" t="s">
        <v>11</v>
      </c>
      <c r="E137" s="2" t="s">
        <v>12</v>
      </c>
      <c r="F137" s="11">
        <v>7</v>
      </c>
      <c r="G137" s="11" t="s">
        <v>41</v>
      </c>
      <c r="H137" s="54">
        <v>1500</v>
      </c>
      <c r="I137" s="18">
        <v>7</v>
      </c>
      <c r="J137" s="18">
        <v>1500</v>
      </c>
    </row>
    <row r="138" spans="4:10" ht="12.75">
      <c r="D138" s="45" t="s">
        <v>54</v>
      </c>
      <c r="H138" s="1">
        <f>SUM(H136:H137)</f>
        <v>3300</v>
      </c>
      <c r="J138" s="6">
        <f>SUM(J136:J137)</f>
        <v>3300</v>
      </c>
    </row>
    <row r="139" spans="8:10" ht="12.75">
      <c r="H139" t="s">
        <v>77</v>
      </c>
      <c r="J139" s="61">
        <f>J138/H138</f>
        <v>1</v>
      </c>
    </row>
    <row r="140" spans="4:10" ht="12.75">
      <c r="D140" s="1" t="s">
        <v>56</v>
      </c>
      <c r="J140" s="6"/>
    </row>
    <row r="141" spans="2:10" ht="12.75">
      <c r="B141" s="86">
        <v>1</v>
      </c>
      <c r="C141" s="10" t="s">
        <v>20</v>
      </c>
      <c r="D141" s="17" t="s">
        <v>9</v>
      </c>
      <c r="E141" s="17" t="s">
        <v>10</v>
      </c>
      <c r="F141" s="18">
        <v>60</v>
      </c>
      <c r="G141" s="18" t="s">
        <v>40</v>
      </c>
      <c r="H141" s="19">
        <v>800</v>
      </c>
      <c r="I141" s="18">
        <v>60</v>
      </c>
      <c r="J141" s="18">
        <v>800</v>
      </c>
    </row>
    <row r="142" spans="2:10" ht="12.75">
      <c r="B142" s="87"/>
      <c r="C142" s="9"/>
      <c r="D142" s="2" t="s">
        <v>11</v>
      </c>
      <c r="E142" s="20" t="s">
        <v>12</v>
      </c>
      <c r="F142" s="21">
        <v>2</v>
      </c>
      <c r="G142" s="21" t="s">
        <v>42</v>
      </c>
      <c r="H142" s="22">
        <v>900</v>
      </c>
      <c r="I142" s="18">
        <v>2</v>
      </c>
      <c r="J142" s="18">
        <v>900</v>
      </c>
    </row>
    <row r="143" spans="2:10" ht="12.75">
      <c r="B143" s="86">
        <v>2</v>
      </c>
      <c r="C143" s="82" t="s">
        <v>21</v>
      </c>
      <c r="D143" s="17" t="s">
        <v>9</v>
      </c>
      <c r="E143" s="17" t="s">
        <v>10</v>
      </c>
      <c r="F143" s="18">
        <v>60</v>
      </c>
      <c r="G143" s="18" t="s">
        <v>40</v>
      </c>
      <c r="H143" s="19">
        <v>800</v>
      </c>
      <c r="I143" s="18">
        <v>60</v>
      </c>
      <c r="J143" s="18">
        <v>800</v>
      </c>
    </row>
    <row r="144" spans="2:10" ht="12.75">
      <c r="B144" s="87"/>
      <c r="C144" s="9"/>
      <c r="D144" s="2" t="s">
        <v>11</v>
      </c>
      <c r="E144" s="20" t="s">
        <v>12</v>
      </c>
      <c r="F144" s="21">
        <v>2</v>
      </c>
      <c r="G144" s="21" t="s">
        <v>42</v>
      </c>
      <c r="H144" s="22">
        <v>900</v>
      </c>
      <c r="I144" s="18">
        <v>2</v>
      </c>
      <c r="J144" s="18">
        <v>900</v>
      </c>
    </row>
    <row r="145" spans="2:10" ht="12.75">
      <c r="B145" s="88">
        <v>3</v>
      </c>
      <c r="C145" s="10" t="s">
        <v>22</v>
      </c>
      <c r="D145" s="17" t="s">
        <v>9</v>
      </c>
      <c r="E145" s="17" t="s">
        <v>10</v>
      </c>
      <c r="F145" s="18">
        <v>60</v>
      </c>
      <c r="G145" s="18" t="s">
        <v>40</v>
      </c>
      <c r="H145" s="19">
        <v>800</v>
      </c>
      <c r="I145" s="18">
        <v>60</v>
      </c>
      <c r="J145" s="18">
        <v>800</v>
      </c>
    </row>
    <row r="146" spans="2:10" ht="12.75">
      <c r="B146" s="88"/>
      <c r="C146" s="5"/>
      <c r="D146" s="2" t="s">
        <v>11</v>
      </c>
      <c r="E146" s="2" t="s">
        <v>12</v>
      </c>
      <c r="F146" s="11">
        <v>2</v>
      </c>
      <c r="G146" s="11" t="s">
        <v>42</v>
      </c>
      <c r="H146" s="13">
        <v>900</v>
      </c>
      <c r="I146" s="18">
        <v>2</v>
      </c>
      <c r="J146" s="18">
        <v>900</v>
      </c>
    </row>
    <row r="147" spans="4:10" ht="12.75">
      <c r="D147" s="53" t="s">
        <v>54</v>
      </c>
      <c r="H147" s="1">
        <f>SUM(H141:H146)</f>
        <v>5100</v>
      </c>
      <c r="J147" s="6">
        <f>SUM(J141:J146)</f>
        <v>5100</v>
      </c>
    </row>
    <row r="148" ht="12.75">
      <c r="J148" s="61">
        <f>J147/H147*100%</f>
        <v>1</v>
      </c>
    </row>
    <row r="149" spans="5:10" ht="12.75">
      <c r="E149" s="55"/>
      <c r="F149" s="56"/>
      <c r="G149" s="56" t="s">
        <v>47</v>
      </c>
      <c r="H149" s="30">
        <f>H122+H132+H138+H147</f>
        <v>216373</v>
      </c>
      <c r="I149" s="50"/>
      <c r="J149" s="72">
        <f>J122+J132+J138+J147</f>
        <v>157995.62</v>
      </c>
    </row>
    <row r="150" spans="8:10" ht="12.75">
      <c r="H150" s="1" t="s">
        <v>47</v>
      </c>
      <c r="I150" s="1"/>
      <c r="J150" s="73">
        <f>J149/H149</f>
        <v>0.7302002560393395</v>
      </c>
    </row>
    <row r="151" ht="12.75">
      <c r="D151" s="57" t="s">
        <v>76</v>
      </c>
    </row>
  </sheetData>
  <sheetProtection/>
  <mergeCells count="30">
    <mergeCell ref="B64:B65"/>
    <mergeCell ref="B66:B67"/>
    <mergeCell ref="B68:B69"/>
    <mergeCell ref="B19:B21"/>
    <mergeCell ref="B22:B23"/>
    <mergeCell ref="B24:B26"/>
    <mergeCell ref="B27:B28"/>
    <mergeCell ref="B29:B30"/>
    <mergeCell ref="B59:B60"/>
    <mergeCell ref="B8:B11"/>
    <mergeCell ref="B12:B13"/>
    <mergeCell ref="C12:C13"/>
    <mergeCell ref="B14:B15"/>
    <mergeCell ref="C14:C15"/>
    <mergeCell ref="B16:B18"/>
    <mergeCell ref="B85:B88"/>
    <mergeCell ref="B89:B90"/>
    <mergeCell ref="C89:C90"/>
    <mergeCell ref="B91:B92"/>
    <mergeCell ref="C91:C92"/>
    <mergeCell ref="B93:B95"/>
    <mergeCell ref="B141:B142"/>
    <mergeCell ref="B143:B144"/>
    <mergeCell ref="B145:B146"/>
    <mergeCell ref="B96:B98"/>
    <mergeCell ref="B99:B100"/>
    <mergeCell ref="B101:B103"/>
    <mergeCell ref="B104:B105"/>
    <mergeCell ref="B106:B107"/>
    <mergeCell ref="B136:B1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76"/>
  <sheetViews>
    <sheetView zoomScalePageLayoutView="0" workbookViewId="0" topLeftCell="A1">
      <selection activeCell="E9" sqref="E9"/>
    </sheetView>
  </sheetViews>
  <sheetFormatPr defaultColWidth="9.00390625" defaultRowHeight="12.75"/>
  <cols>
    <col min="3" max="3" width="4.375" style="0" customWidth="1"/>
    <col min="4" max="4" width="18.625" style="0" customWidth="1"/>
    <col min="5" max="5" width="32.125" style="0" customWidth="1"/>
    <col min="6" max="6" width="6.875" style="0" customWidth="1"/>
    <col min="7" max="7" width="7.25390625" style="0" customWidth="1"/>
    <col min="9" max="9" width="8.00390625" style="0" customWidth="1"/>
  </cols>
  <sheetData>
    <row r="3" spans="7:9" ht="12.75">
      <c r="G3" s="96" t="s">
        <v>0</v>
      </c>
      <c r="H3" s="96"/>
      <c r="I3" s="96"/>
    </row>
    <row r="4" spans="7:9" ht="12.75">
      <c r="G4" s="96" t="s">
        <v>31</v>
      </c>
      <c r="H4" s="96"/>
      <c r="I4" s="96"/>
    </row>
    <row r="5" spans="7:9" ht="12.75">
      <c r="G5" s="96" t="s">
        <v>81</v>
      </c>
      <c r="H5" s="96"/>
      <c r="I5" s="96"/>
    </row>
    <row r="6" spans="7:9" ht="12.75">
      <c r="G6" s="96" t="s">
        <v>58</v>
      </c>
      <c r="H6" s="96"/>
      <c r="I6" s="96"/>
    </row>
    <row r="7" spans="7:9" ht="12.75">
      <c r="G7" s="6"/>
      <c r="H7" s="6"/>
      <c r="I7" s="6"/>
    </row>
    <row r="8" spans="5:9" ht="15">
      <c r="E8" s="97" t="s">
        <v>59</v>
      </c>
      <c r="F8" s="97"/>
      <c r="G8" s="97"/>
      <c r="H8" s="7"/>
      <c r="I8" s="7"/>
    </row>
    <row r="9" spans="5:9" ht="12.75">
      <c r="E9" s="41" t="s">
        <v>60</v>
      </c>
      <c r="F9" s="41"/>
      <c r="G9" s="41"/>
      <c r="H9" s="6"/>
      <c r="I9" s="6"/>
    </row>
    <row r="10" spans="5:9" ht="12.75">
      <c r="E10" s="98" t="s">
        <v>1</v>
      </c>
      <c r="F10" s="98"/>
      <c r="G10" s="98"/>
      <c r="H10" s="6"/>
      <c r="I10" s="6"/>
    </row>
    <row r="11" spans="5:9" ht="12.75">
      <c r="E11" t="s">
        <v>57</v>
      </c>
      <c r="G11" s="6"/>
      <c r="H11" s="6"/>
      <c r="I11" s="6"/>
    </row>
    <row r="12" spans="3:9" ht="33.75">
      <c r="C12" s="28" t="s">
        <v>2</v>
      </c>
      <c r="D12" s="28" t="s">
        <v>3</v>
      </c>
      <c r="E12" s="28" t="s">
        <v>4</v>
      </c>
      <c r="F12" s="28" t="s">
        <v>5</v>
      </c>
      <c r="G12" s="29" t="s">
        <v>6</v>
      </c>
      <c r="H12" s="51" t="s">
        <v>7</v>
      </c>
      <c r="I12" s="51" t="s">
        <v>51</v>
      </c>
    </row>
    <row r="13" spans="3:9" ht="12.75"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40">
        <v>6</v>
      </c>
      <c r="I13" s="40">
        <v>7</v>
      </c>
    </row>
    <row r="14" spans="3:9" ht="12.75">
      <c r="C14" s="92">
        <v>1</v>
      </c>
      <c r="D14" s="3" t="s">
        <v>50</v>
      </c>
      <c r="E14" s="17" t="s">
        <v>9</v>
      </c>
      <c r="F14" s="2" t="s">
        <v>10</v>
      </c>
      <c r="G14" s="11">
        <v>3218</v>
      </c>
      <c r="H14" s="11" t="s">
        <v>38</v>
      </c>
      <c r="I14" s="13">
        <v>9670</v>
      </c>
    </row>
    <row r="15" spans="3:9" ht="12.75">
      <c r="C15" s="92"/>
      <c r="D15" s="4"/>
      <c r="E15" s="2" t="s">
        <v>11</v>
      </c>
      <c r="F15" s="2" t="s">
        <v>12</v>
      </c>
      <c r="G15" s="11">
        <v>31</v>
      </c>
      <c r="H15" s="11" t="s">
        <v>39</v>
      </c>
      <c r="I15" s="13">
        <v>8842</v>
      </c>
    </row>
    <row r="16" spans="3:9" ht="12.75">
      <c r="C16" s="92"/>
      <c r="D16" s="16"/>
      <c r="E16" s="17" t="s">
        <v>62</v>
      </c>
      <c r="F16" s="17" t="s">
        <v>10</v>
      </c>
      <c r="G16" s="18">
        <v>10</v>
      </c>
      <c r="H16" s="18" t="s">
        <v>39</v>
      </c>
      <c r="I16" s="19">
        <v>10633</v>
      </c>
    </row>
    <row r="17" spans="3:9" ht="12" customHeight="1">
      <c r="C17" s="92"/>
      <c r="D17" s="16"/>
      <c r="E17" s="33" t="s">
        <v>61</v>
      </c>
      <c r="F17" s="17" t="s">
        <v>10</v>
      </c>
      <c r="G17" s="18">
        <v>20</v>
      </c>
      <c r="H17" s="18" t="s">
        <v>63</v>
      </c>
      <c r="I17" s="19">
        <v>18226</v>
      </c>
    </row>
    <row r="18" spans="3:9" ht="12.75">
      <c r="C18" s="92">
        <v>2</v>
      </c>
      <c r="D18" s="93" t="s">
        <v>13</v>
      </c>
      <c r="E18" s="17" t="s">
        <v>9</v>
      </c>
      <c r="F18" s="17" t="s">
        <v>10</v>
      </c>
      <c r="G18" s="18">
        <v>110</v>
      </c>
      <c r="H18" s="18" t="s">
        <v>40</v>
      </c>
      <c r="I18" s="19">
        <v>1100</v>
      </c>
    </row>
    <row r="19" spans="3:9" ht="12.75">
      <c r="C19" s="92"/>
      <c r="D19" s="93"/>
      <c r="E19" s="2" t="s">
        <v>11</v>
      </c>
      <c r="F19" s="2" t="s">
        <v>12</v>
      </c>
      <c r="G19" s="11">
        <v>1</v>
      </c>
      <c r="H19" s="11" t="s">
        <v>40</v>
      </c>
      <c r="I19" s="13">
        <v>991</v>
      </c>
    </row>
    <row r="20" spans="3:9" ht="12.75">
      <c r="C20" s="86">
        <v>3</v>
      </c>
      <c r="D20" s="94" t="s">
        <v>14</v>
      </c>
      <c r="E20" s="17" t="s">
        <v>9</v>
      </c>
      <c r="F20" s="17" t="s">
        <v>10</v>
      </c>
      <c r="G20" s="18">
        <v>110</v>
      </c>
      <c r="H20" s="18" t="s">
        <v>40</v>
      </c>
      <c r="I20" s="19">
        <v>1100</v>
      </c>
    </row>
    <row r="21" spans="3:9" ht="12.75">
      <c r="C21" s="89"/>
      <c r="D21" s="95"/>
      <c r="E21" s="2" t="s">
        <v>11</v>
      </c>
      <c r="F21" s="2" t="s">
        <v>12</v>
      </c>
      <c r="G21" s="11">
        <v>3</v>
      </c>
      <c r="H21" s="11" t="s">
        <v>40</v>
      </c>
      <c r="I21" s="13">
        <v>1100</v>
      </c>
    </row>
    <row r="22" spans="3:9" ht="12.75">
      <c r="C22" s="86">
        <v>4</v>
      </c>
      <c r="D22" s="10" t="s">
        <v>15</v>
      </c>
      <c r="E22" s="2" t="s">
        <v>9</v>
      </c>
      <c r="F22" s="2" t="s">
        <v>10</v>
      </c>
      <c r="G22" s="11">
        <v>504</v>
      </c>
      <c r="H22" s="11" t="s">
        <v>38</v>
      </c>
      <c r="I22" s="13">
        <v>3387</v>
      </c>
    </row>
    <row r="23" spans="3:9" ht="12.75">
      <c r="C23" s="89"/>
      <c r="D23" s="9"/>
      <c r="E23" s="2" t="s">
        <v>64</v>
      </c>
      <c r="F23" s="2" t="s">
        <v>65</v>
      </c>
      <c r="G23" s="11">
        <v>5</v>
      </c>
      <c r="H23" s="11" t="s">
        <v>66</v>
      </c>
      <c r="I23" s="13">
        <v>2765</v>
      </c>
    </row>
    <row r="24" spans="3:9" ht="12.75">
      <c r="C24" s="89"/>
      <c r="D24" s="9"/>
      <c r="E24" s="2" t="s">
        <v>11</v>
      </c>
      <c r="F24" s="2" t="s">
        <v>12</v>
      </c>
      <c r="G24" s="11">
        <v>19</v>
      </c>
      <c r="H24" s="11" t="s">
        <v>39</v>
      </c>
      <c r="I24" s="13">
        <v>5771</v>
      </c>
    </row>
    <row r="25" spans="3:9" ht="12.75">
      <c r="C25" s="86">
        <v>5</v>
      </c>
      <c r="D25" s="1" t="s">
        <v>16</v>
      </c>
      <c r="E25" s="2" t="s">
        <v>9</v>
      </c>
      <c r="F25" s="2" t="s">
        <v>10</v>
      </c>
      <c r="G25" s="11">
        <v>2310</v>
      </c>
      <c r="H25" s="11" t="s">
        <v>38</v>
      </c>
      <c r="I25" s="13">
        <v>3605</v>
      </c>
    </row>
    <row r="26" spans="3:9" ht="12.75">
      <c r="C26" s="89"/>
      <c r="E26" s="2" t="s">
        <v>11</v>
      </c>
      <c r="F26" s="2" t="s">
        <v>12</v>
      </c>
      <c r="G26" s="11">
        <v>31</v>
      </c>
      <c r="H26" s="11" t="s">
        <v>41</v>
      </c>
      <c r="I26" s="13">
        <v>8842</v>
      </c>
    </row>
    <row r="27" spans="3:9" ht="12.75">
      <c r="C27" s="87"/>
      <c r="D27" s="9"/>
      <c r="E27" s="2" t="s">
        <v>67</v>
      </c>
      <c r="F27" s="2" t="s">
        <v>10</v>
      </c>
      <c r="G27" s="11">
        <v>60</v>
      </c>
      <c r="H27" s="11" t="s">
        <v>68</v>
      </c>
      <c r="I27" s="13">
        <v>41197</v>
      </c>
    </row>
    <row r="28" spans="3:9" ht="12.75">
      <c r="C28" s="88">
        <v>6</v>
      </c>
      <c r="D28" s="10" t="s">
        <v>17</v>
      </c>
      <c r="E28" s="2" t="s">
        <v>9</v>
      </c>
      <c r="F28" s="2" t="s">
        <v>10</v>
      </c>
      <c r="G28" s="11">
        <v>130</v>
      </c>
      <c r="H28" s="11" t="s">
        <v>40</v>
      </c>
      <c r="I28" s="13">
        <v>1500</v>
      </c>
    </row>
    <row r="29" spans="3:9" ht="12.75">
      <c r="C29" s="88"/>
      <c r="D29" s="9"/>
      <c r="E29" s="2" t="s">
        <v>11</v>
      </c>
      <c r="F29" s="2" t="s">
        <v>12</v>
      </c>
      <c r="G29" s="11">
        <v>5</v>
      </c>
      <c r="H29" s="11" t="s">
        <v>38</v>
      </c>
      <c r="I29" s="13">
        <v>1200</v>
      </c>
    </row>
    <row r="30" spans="3:9" ht="12.75">
      <c r="C30" s="86">
        <v>7</v>
      </c>
      <c r="D30" s="10" t="s">
        <v>18</v>
      </c>
      <c r="E30" s="58" t="s">
        <v>69</v>
      </c>
      <c r="F30" s="2" t="s">
        <v>10</v>
      </c>
      <c r="G30" s="11">
        <v>15</v>
      </c>
      <c r="H30" s="11" t="s">
        <v>40</v>
      </c>
      <c r="I30" s="13">
        <v>6940</v>
      </c>
    </row>
    <row r="31" spans="3:9" ht="12.75">
      <c r="C31" s="89"/>
      <c r="D31" s="9"/>
      <c r="E31" s="8" t="s">
        <v>9</v>
      </c>
      <c r="F31" s="2" t="s">
        <v>10</v>
      </c>
      <c r="G31" s="11">
        <v>420</v>
      </c>
      <c r="H31" s="11" t="s">
        <v>40</v>
      </c>
      <c r="I31" s="13">
        <v>3200</v>
      </c>
    </row>
    <row r="32" spans="3:9" ht="12.75">
      <c r="C32" s="87"/>
      <c r="D32" s="5"/>
      <c r="E32" s="8" t="s">
        <v>11</v>
      </c>
      <c r="F32" s="2" t="s">
        <v>12</v>
      </c>
      <c r="G32" s="11">
        <v>9</v>
      </c>
      <c r="H32" s="11" t="s">
        <v>38</v>
      </c>
      <c r="I32" s="13">
        <v>3665</v>
      </c>
    </row>
    <row r="33" spans="3:9" ht="12.75">
      <c r="C33" s="90">
        <v>8</v>
      </c>
      <c r="D33" s="10" t="s">
        <v>23</v>
      </c>
      <c r="E33" s="8" t="s">
        <v>9</v>
      </c>
      <c r="F33" s="20" t="s">
        <v>10</v>
      </c>
      <c r="G33" s="21">
        <v>450</v>
      </c>
      <c r="H33" s="21" t="s">
        <v>40</v>
      </c>
      <c r="I33" s="22">
        <v>4100</v>
      </c>
    </row>
    <row r="34" spans="3:9" ht="12.75">
      <c r="C34" s="91"/>
      <c r="D34" s="9"/>
      <c r="E34" s="8" t="s">
        <v>24</v>
      </c>
      <c r="F34" s="2" t="s">
        <v>12</v>
      </c>
      <c r="G34" s="11">
        <v>20</v>
      </c>
      <c r="H34" s="11" t="s">
        <v>42</v>
      </c>
      <c r="I34" s="13">
        <v>5000</v>
      </c>
    </row>
    <row r="35" spans="3:9" ht="12.75">
      <c r="C35" s="86">
        <v>9</v>
      </c>
      <c r="D35" s="14" t="s">
        <v>25</v>
      </c>
      <c r="E35" s="2" t="s">
        <v>26</v>
      </c>
      <c r="F35" s="2" t="s">
        <v>10</v>
      </c>
      <c r="G35" s="11">
        <v>2310</v>
      </c>
      <c r="H35" s="11" t="s">
        <v>40</v>
      </c>
      <c r="I35" s="13">
        <v>3605</v>
      </c>
    </row>
    <row r="36" spans="3:9" ht="12.75">
      <c r="C36" s="87"/>
      <c r="D36" s="15"/>
      <c r="E36" s="17" t="s">
        <v>27</v>
      </c>
      <c r="F36" s="2" t="s">
        <v>12</v>
      </c>
      <c r="G36" s="11">
        <v>31</v>
      </c>
      <c r="H36" s="11" t="s">
        <v>42</v>
      </c>
      <c r="I36" s="13">
        <v>8842</v>
      </c>
    </row>
    <row r="37" spans="3:9" ht="12.75">
      <c r="C37" s="32">
        <v>10</v>
      </c>
      <c r="D37" s="14" t="s">
        <v>28</v>
      </c>
      <c r="E37" s="17" t="s">
        <v>29</v>
      </c>
      <c r="F37" s="59" t="s">
        <v>10</v>
      </c>
      <c r="G37" s="48">
        <v>200</v>
      </c>
      <c r="H37" s="48" t="s">
        <v>40</v>
      </c>
      <c r="I37" s="19">
        <v>1500</v>
      </c>
    </row>
    <row r="38" spans="3:9" ht="12.75">
      <c r="C38" s="32"/>
      <c r="D38" s="25"/>
      <c r="E38" s="65" t="s">
        <v>24</v>
      </c>
      <c r="F38" s="47"/>
      <c r="G38" s="48" t="s">
        <v>70</v>
      </c>
      <c r="H38" s="48"/>
      <c r="I38" s="47"/>
    </row>
    <row r="39" spans="3:9" ht="12.75">
      <c r="C39" s="62">
        <v>11</v>
      </c>
      <c r="D39" s="25" t="s">
        <v>30</v>
      </c>
      <c r="E39" s="17" t="s">
        <v>29</v>
      </c>
      <c r="F39" s="17" t="s">
        <v>10</v>
      </c>
      <c r="G39" s="18">
        <v>2310</v>
      </c>
      <c r="H39" s="18" t="s">
        <v>40</v>
      </c>
      <c r="I39" s="23">
        <v>3605</v>
      </c>
    </row>
    <row r="40" spans="3:9" ht="12.75">
      <c r="C40" s="34">
        <v>12</v>
      </c>
      <c r="D40" s="36" t="s">
        <v>45</v>
      </c>
      <c r="E40" s="2" t="s">
        <v>43</v>
      </c>
      <c r="F40" s="2" t="s">
        <v>10</v>
      </c>
      <c r="G40" s="11">
        <v>460</v>
      </c>
      <c r="H40" s="11" t="s">
        <v>41</v>
      </c>
      <c r="I40" s="13">
        <v>3200</v>
      </c>
    </row>
    <row r="41" spans="3:9" ht="12.75">
      <c r="C41" s="44">
        <v>13</v>
      </c>
      <c r="D41" s="36" t="s">
        <v>44</v>
      </c>
      <c r="E41" s="58" t="s">
        <v>24</v>
      </c>
      <c r="F41" s="2" t="s">
        <v>12</v>
      </c>
      <c r="G41" s="11">
        <v>20</v>
      </c>
      <c r="H41" s="11" t="s">
        <v>38</v>
      </c>
      <c r="I41" s="13">
        <v>5000</v>
      </c>
    </row>
    <row r="42" spans="3:9" ht="12.75">
      <c r="C42" s="38"/>
      <c r="D42" s="34"/>
      <c r="E42" s="2" t="s">
        <v>43</v>
      </c>
      <c r="F42" s="2" t="s">
        <v>10</v>
      </c>
      <c r="G42" s="11">
        <v>560</v>
      </c>
      <c r="H42" s="11" t="s">
        <v>41</v>
      </c>
      <c r="I42" s="13">
        <v>3400</v>
      </c>
    </row>
    <row r="43" spans="3:9" ht="12.75">
      <c r="C43" s="10">
        <v>14</v>
      </c>
      <c r="D43" s="36" t="s">
        <v>46</v>
      </c>
      <c r="E43" s="8" t="s">
        <v>43</v>
      </c>
      <c r="F43" s="2" t="s">
        <v>10</v>
      </c>
      <c r="G43" s="11">
        <v>560</v>
      </c>
      <c r="H43" s="11" t="s">
        <v>41</v>
      </c>
      <c r="I43" s="13">
        <v>3400</v>
      </c>
    </row>
    <row r="44" spans="3:9" ht="12.75">
      <c r="C44" s="34"/>
      <c r="D44" s="34"/>
      <c r="E44" s="58" t="s">
        <v>24</v>
      </c>
      <c r="F44" s="2" t="s">
        <v>12</v>
      </c>
      <c r="G44" s="11">
        <v>20</v>
      </c>
      <c r="H44" s="11" t="s">
        <v>40</v>
      </c>
      <c r="I44" s="13">
        <v>5000</v>
      </c>
    </row>
    <row r="45" spans="3:9" ht="12.75">
      <c r="C45" s="10">
        <v>15</v>
      </c>
      <c r="D45" s="10" t="s">
        <v>48</v>
      </c>
      <c r="E45" s="8" t="s">
        <v>43</v>
      </c>
      <c r="F45" s="2" t="s">
        <v>10</v>
      </c>
      <c r="G45" s="11">
        <v>504</v>
      </c>
      <c r="H45" s="11" t="s">
        <v>41</v>
      </c>
      <c r="I45" s="13">
        <v>3387</v>
      </c>
    </row>
    <row r="46" spans="3:9" ht="12.75">
      <c r="C46" s="31"/>
      <c r="D46" s="31"/>
      <c r="E46" s="58" t="s">
        <v>24</v>
      </c>
      <c r="F46" s="2" t="s">
        <v>12</v>
      </c>
      <c r="G46" s="11">
        <v>20</v>
      </c>
      <c r="H46" s="11" t="s">
        <v>39</v>
      </c>
      <c r="I46" s="13">
        <v>5000</v>
      </c>
    </row>
    <row r="47" spans="3:9" ht="12.75">
      <c r="C47" s="63">
        <v>16</v>
      </c>
      <c r="D47" s="63" t="s">
        <v>71</v>
      </c>
      <c r="E47" s="17" t="s">
        <v>72</v>
      </c>
      <c r="F47" s="20" t="s">
        <v>10</v>
      </c>
      <c r="G47" s="11">
        <v>560</v>
      </c>
      <c r="H47" s="11" t="s">
        <v>73</v>
      </c>
      <c r="I47" s="13">
        <v>3400</v>
      </c>
    </row>
    <row r="48" spans="3:9" ht="12.75">
      <c r="C48" s="64"/>
      <c r="D48" s="64"/>
      <c r="E48" s="17" t="s">
        <v>74</v>
      </c>
      <c r="F48" s="20" t="s">
        <v>12</v>
      </c>
      <c r="G48" s="11">
        <v>20</v>
      </c>
      <c r="H48" s="11" t="s">
        <v>75</v>
      </c>
      <c r="I48" s="13">
        <v>5000</v>
      </c>
    </row>
    <row r="49" spans="4:9" ht="12.75">
      <c r="D49" s="1" t="s">
        <v>47</v>
      </c>
      <c r="E49" s="24"/>
      <c r="F49" s="24"/>
      <c r="G49" s="37"/>
      <c r="H49" s="37"/>
      <c r="I49" s="39">
        <v>197173</v>
      </c>
    </row>
    <row r="50" spans="4:9" ht="12.75">
      <c r="D50" s="1"/>
      <c r="E50" s="24"/>
      <c r="F50" s="24"/>
      <c r="G50" s="37"/>
      <c r="H50" s="37"/>
      <c r="I50" s="39"/>
    </row>
    <row r="51" spans="5:9" ht="7.5" customHeight="1">
      <c r="E51" s="1"/>
      <c r="G51" s="6"/>
      <c r="H51" s="6"/>
      <c r="I51" s="6"/>
    </row>
    <row r="52" ht="12" customHeight="1">
      <c r="E52" s="1" t="s">
        <v>53</v>
      </c>
    </row>
    <row r="53" spans="3:9" ht="12.75">
      <c r="C53" s="10">
        <v>1</v>
      </c>
      <c r="D53" s="35" t="s">
        <v>32</v>
      </c>
      <c r="E53" s="2" t="s">
        <v>9</v>
      </c>
      <c r="F53" s="2" t="s">
        <v>10</v>
      </c>
      <c r="G53" s="11">
        <v>130</v>
      </c>
      <c r="H53" s="11" t="s">
        <v>40</v>
      </c>
      <c r="I53" s="13">
        <v>1800</v>
      </c>
    </row>
    <row r="54" spans="3:9" ht="12.75">
      <c r="C54" s="31">
        <v>2</v>
      </c>
      <c r="D54" s="26" t="s">
        <v>33</v>
      </c>
      <c r="E54" s="2" t="s">
        <v>9</v>
      </c>
      <c r="F54" s="2" t="s">
        <v>10</v>
      </c>
      <c r="G54" s="11">
        <v>130</v>
      </c>
      <c r="H54" s="11" t="s">
        <v>40</v>
      </c>
      <c r="I54" s="13">
        <v>1800</v>
      </c>
    </row>
    <row r="55" spans="3:9" ht="12.75">
      <c r="C55" s="31">
        <v>3</v>
      </c>
      <c r="D55" s="35" t="s">
        <v>34</v>
      </c>
      <c r="E55" s="2" t="s">
        <v>9</v>
      </c>
      <c r="F55" s="2" t="s">
        <v>10</v>
      </c>
      <c r="G55" s="11">
        <v>130</v>
      </c>
      <c r="H55" s="11" t="s">
        <v>40</v>
      </c>
      <c r="I55" s="13">
        <v>1800</v>
      </c>
    </row>
    <row r="56" spans="3:9" ht="12.75">
      <c r="C56" s="10">
        <v>4</v>
      </c>
      <c r="D56" s="27" t="s">
        <v>35</v>
      </c>
      <c r="E56" s="2" t="s">
        <v>9</v>
      </c>
      <c r="F56" s="2" t="s">
        <v>10</v>
      </c>
      <c r="G56" s="11">
        <v>130</v>
      </c>
      <c r="H56" s="11" t="s">
        <v>40</v>
      </c>
      <c r="I56" s="13">
        <v>1800</v>
      </c>
    </row>
    <row r="57" spans="3:9" ht="12.75">
      <c r="C57" s="28">
        <v>5</v>
      </c>
      <c r="D57" s="43" t="s">
        <v>36</v>
      </c>
      <c r="E57" s="2" t="s">
        <v>9</v>
      </c>
      <c r="F57" s="2" t="s">
        <v>10</v>
      </c>
      <c r="G57" s="11">
        <v>130</v>
      </c>
      <c r="H57" s="11" t="s">
        <v>40</v>
      </c>
      <c r="I57" s="13">
        <v>1800</v>
      </c>
    </row>
    <row r="58" spans="3:9" ht="12.75">
      <c r="C58" s="28">
        <v>6</v>
      </c>
      <c r="D58" s="42" t="s">
        <v>37</v>
      </c>
      <c r="E58" s="2" t="s">
        <v>9</v>
      </c>
      <c r="F58" s="2" t="s">
        <v>10</v>
      </c>
      <c r="G58" s="11">
        <v>130</v>
      </c>
      <c r="H58" s="11" t="s">
        <v>40</v>
      </c>
      <c r="I58" s="13">
        <v>1800</v>
      </c>
    </row>
    <row r="59" spans="5:9" ht="12.75">
      <c r="E59" s="53" t="s">
        <v>54</v>
      </c>
      <c r="I59" s="1">
        <f>SUM(I53:I58)</f>
        <v>10800</v>
      </c>
    </row>
    <row r="61" ht="6.75" customHeight="1"/>
    <row r="62" ht="12.75">
      <c r="E62" s="1" t="s">
        <v>55</v>
      </c>
    </row>
    <row r="63" spans="3:9" ht="12.75">
      <c r="C63" s="88">
        <v>1</v>
      </c>
      <c r="D63" s="10" t="s">
        <v>19</v>
      </c>
      <c r="E63" s="2" t="s">
        <v>9</v>
      </c>
      <c r="F63" s="2" t="s">
        <v>10</v>
      </c>
      <c r="G63" s="11">
        <v>180</v>
      </c>
      <c r="H63" s="11" t="s">
        <v>40</v>
      </c>
      <c r="I63" s="54">
        <v>1800</v>
      </c>
    </row>
    <row r="64" spans="3:9" ht="12.75">
      <c r="C64" s="88"/>
      <c r="D64" s="2"/>
      <c r="E64" s="2" t="s">
        <v>11</v>
      </c>
      <c r="F64" s="2" t="s">
        <v>12</v>
      </c>
      <c r="G64" s="11">
        <v>7</v>
      </c>
      <c r="H64" s="11" t="s">
        <v>41</v>
      </c>
      <c r="I64" s="54">
        <v>1500</v>
      </c>
    </row>
    <row r="65" spans="5:9" ht="12.75">
      <c r="E65" s="45" t="s">
        <v>54</v>
      </c>
      <c r="I65" s="1">
        <f>SUM(I63:I64)</f>
        <v>3300</v>
      </c>
    </row>
    <row r="66" ht="8.25" customHeight="1"/>
    <row r="67" ht="12.75">
      <c r="E67" s="1" t="s">
        <v>56</v>
      </c>
    </row>
    <row r="68" spans="3:9" ht="12.75">
      <c r="C68" s="86">
        <v>1</v>
      </c>
      <c r="D68" s="10" t="s">
        <v>20</v>
      </c>
      <c r="E68" s="2" t="s">
        <v>9</v>
      </c>
      <c r="F68" s="20" t="s">
        <v>10</v>
      </c>
      <c r="G68" s="21">
        <v>60</v>
      </c>
      <c r="H68" s="21" t="s">
        <v>40</v>
      </c>
      <c r="I68" s="22">
        <v>800</v>
      </c>
    </row>
    <row r="69" spans="3:9" ht="12.75">
      <c r="C69" s="87"/>
      <c r="D69" s="9"/>
      <c r="E69" s="2" t="s">
        <v>11</v>
      </c>
      <c r="F69" s="20" t="s">
        <v>12</v>
      </c>
      <c r="G69" s="21">
        <v>2</v>
      </c>
      <c r="H69" s="21" t="s">
        <v>42</v>
      </c>
      <c r="I69" s="22">
        <v>900</v>
      </c>
    </row>
    <row r="70" spans="3:9" ht="12.75">
      <c r="C70" s="86">
        <v>2</v>
      </c>
      <c r="D70" s="10" t="s">
        <v>21</v>
      </c>
      <c r="E70" s="2" t="s">
        <v>9</v>
      </c>
      <c r="F70" s="20" t="s">
        <v>10</v>
      </c>
      <c r="G70" s="21">
        <v>60</v>
      </c>
      <c r="H70" s="21" t="s">
        <v>40</v>
      </c>
      <c r="I70" s="22">
        <v>800</v>
      </c>
    </row>
    <row r="71" spans="3:9" ht="12.75">
      <c r="C71" s="87"/>
      <c r="D71" s="9"/>
      <c r="E71" s="2" t="s">
        <v>11</v>
      </c>
      <c r="F71" s="20" t="s">
        <v>12</v>
      </c>
      <c r="G71" s="21">
        <v>2</v>
      </c>
      <c r="H71" s="21" t="s">
        <v>42</v>
      </c>
      <c r="I71" s="22">
        <v>900</v>
      </c>
    </row>
    <row r="72" spans="3:9" ht="12.75">
      <c r="C72" s="88">
        <v>3</v>
      </c>
      <c r="D72" s="10" t="s">
        <v>22</v>
      </c>
      <c r="E72" s="2" t="s">
        <v>9</v>
      </c>
      <c r="F72" s="20" t="s">
        <v>10</v>
      </c>
      <c r="G72" s="21">
        <v>60</v>
      </c>
      <c r="H72" s="21" t="s">
        <v>40</v>
      </c>
      <c r="I72" s="22">
        <v>800</v>
      </c>
    </row>
    <row r="73" spans="3:9" ht="12.75">
      <c r="C73" s="88"/>
      <c r="D73" s="5"/>
      <c r="E73" s="2" t="s">
        <v>11</v>
      </c>
      <c r="F73" s="2" t="s">
        <v>12</v>
      </c>
      <c r="G73" s="11">
        <v>2</v>
      </c>
      <c r="H73" s="11" t="s">
        <v>42</v>
      </c>
      <c r="I73" s="13">
        <v>900</v>
      </c>
    </row>
    <row r="74" spans="5:9" ht="12.75">
      <c r="E74" s="53" t="s">
        <v>54</v>
      </c>
      <c r="I74" s="1">
        <f>SUM(I68:I73)</f>
        <v>5100</v>
      </c>
    </row>
    <row r="76" spans="5:9" ht="12.75">
      <c r="E76" s="57" t="s">
        <v>49</v>
      </c>
      <c r="F76" s="55"/>
      <c r="G76" s="56"/>
      <c r="H76" s="56"/>
      <c r="I76" s="30"/>
    </row>
  </sheetData>
  <sheetProtection/>
  <mergeCells count="21">
    <mergeCell ref="C63:C64"/>
    <mergeCell ref="C68:C69"/>
    <mergeCell ref="C70:C71"/>
    <mergeCell ref="C72:C73"/>
    <mergeCell ref="C25:C27"/>
    <mergeCell ref="C28:C29"/>
    <mergeCell ref="C30:C32"/>
    <mergeCell ref="C33:C34"/>
    <mergeCell ref="C35:C36"/>
    <mergeCell ref="C14:C17"/>
    <mergeCell ref="C18:C19"/>
    <mergeCell ref="D18:D19"/>
    <mergeCell ref="C20:C21"/>
    <mergeCell ref="D20:D21"/>
    <mergeCell ref="C22:C24"/>
    <mergeCell ref="G3:I3"/>
    <mergeCell ref="G4:I4"/>
    <mergeCell ref="G5:I5"/>
    <mergeCell ref="G6:I6"/>
    <mergeCell ref="E8:G8"/>
    <mergeCell ref="E10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Разработка сайтов Enter</cp:lastModifiedBy>
  <cp:lastPrinted>2014-08-08T01:23:20Z</cp:lastPrinted>
  <dcterms:created xsi:type="dcterms:W3CDTF">2010-07-14T00:10:31Z</dcterms:created>
  <dcterms:modified xsi:type="dcterms:W3CDTF">2014-08-08T04:25:32Z</dcterms:modified>
  <cp:category/>
  <cp:version/>
  <cp:contentType/>
  <cp:contentStatus/>
</cp:coreProperties>
</file>